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45" windowWidth="24780" windowHeight="13395" firstSheet="1" activeTab="1"/>
  </bookViews>
  <sheets>
    <sheet name="стр.1_Разд.1" sheetId="1" r:id="rId1"/>
    <sheet name="стр.3_Разд.3" sheetId="4" r:id="rId2"/>
  </sheets>
  <definedNames>
    <definedName name="_xlnm._FilterDatabase" localSheetId="1" hidden="1">стр.3_Разд.3!$A$3:$AK$95</definedName>
    <definedName name="_xlnm.Print_Area" localSheetId="0">стр.1_Разд.1!$A$1:$FF$41</definedName>
    <definedName name="_xlnm.Print_Area" localSheetId="1">стр.3_Разд.3!$A$1:$AJ$100</definedName>
  </definedNames>
  <calcPr calcId="145621"/>
</workbook>
</file>

<file path=xl/calcChain.xml><?xml version="1.0" encoding="utf-8"?>
<calcChain xmlns="http://schemas.openxmlformats.org/spreadsheetml/2006/main">
  <c r="DS29" i="1" l="1"/>
  <c r="DS30" i="1" l="1"/>
  <c r="DS38" i="1" l="1"/>
  <c r="DS34" i="1" l="1"/>
  <c r="DS28" i="1"/>
  <c r="DS26" i="1"/>
</calcChain>
</file>

<file path=xl/sharedStrings.xml><?xml version="1.0" encoding="utf-8"?>
<sst xmlns="http://schemas.openxmlformats.org/spreadsheetml/2006/main" count="375" uniqueCount="225">
  <si>
    <t>к Правилам разработки и применения графиков аварийного ограничения режима потребления электрической энергии (мощности) и использования противоаварийной автоматики</t>
  </si>
  <si>
    <t>(в ред. Приказа Минэнерго России
от 18.10.2018 № 898)</t>
  </si>
  <si>
    <t>ВОЗМОЖНО ПРЕДСТАВЛЕНИЕ В ЭЛЕКТРОННОМ ВИДЕ</t>
  </si>
  <si>
    <t>Приложение № 9</t>
  </si>
  <si>
    <t>Сведения о выполнении заданий диспетчерского центра субъекта оперативно-диспетчерского управления в электроэнергетике
по параметрам настройки автоматики частотной разгрузки и о прогнозных объемах управляющих воздействий автоматики
частотной разгрузки в предстоящий осенне-зимний период</t>
  </si>
  <si>
    <t>за</t>
  </si>
  <si>
    <t>год</t>
  </si>
  <si>
    <t>Наименование организации, предоставляющей сведения:</t>
  </si>
  <si>
    <t>Почтовый адрес:</t>
  </si>
  <si>
    <t>Параметры</t>
  </si>
  <si>
    <t>Потребление</t>
  </si>
  <si>
    <t>в том числе:</t>
  </si>
  <si>
    <t>потребление собственных нужд тепловой электрической станции</t>
  </si>
  <si>
    <t>Спецочередь АЧР (далее - САЧР)</t>
  </si>
  <si>
    <t>Процент САЧР от потребления</t>
  </si>
  <si>
    <t>МВт</t>
  </si>
  <si>
    <t>%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</si>
  <si>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</si>
  <si>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</si>
  <si>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</si>
  <si>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</si>
  <si>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</si>
  <si>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</si>
  <si>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соответствии с заданием</t>
  </si>
  <si>
    <t>Выполнение задания</t>
  </si>
  <si>
    <t>АЧР-2 совмещенная</t>
  </si>
  <si>
    <t>Процент АЧР-2 совмещенная от АЧР-1 (без учета САЧР)</t>
  </si>
  <si>
    <t>Дополнительная разгрузка (далее - ДАР)</t>
  </si>
  <si>
    <t>Процент ДАР от потребления</t>
  </si>
  <si>
    <t>Всего ЧАПВ</t>
  </si>
  <si>
    <t>Процент ЧАПВ от суммы АЧР</t>
  </si>
  <si>
    <t>Единица измерения</t>
  </si>
  <si>
    <t>Величина параметра</t>
  </si>
  <si>
    <t>Объект</t>
  </si>
  <si>
    <t>Гц</t>
  </si>
  <si>
    <t>АЧР-2</t>
  </si>
  <si>
    <t>ЧАПВ</t>
  </si>
  <si>
    <t>Раздел 1. Суммарные объемы автоматической частотной разгрузки (далее - АЧР) и частотного автоматического повторного включения (далее - ЧАПВ)</t>
  </si>
  <si>
    <t>Раздел 3. Настройка АЧР.</t>
  </si>
  <si>
    <t>Присоединение</t>
  </si>
  <si>
    <t xml:space="preserve">АЧР -1 </t>
  </si>
  <si>
    <t>очередь</t>
  </si>
  <si>
    <t>Уставка</t>
  </si>
  <si>
    <t>сек</t>
  </si>
  <si>
    <t>ПС 3</t>
  </si>
  <si>
    <t>0,15-0,3</t>
  </si>
  <si>
    <t>ПС 4</t>
  </si>
  <si>
    <t>Фид. 6кВ № 8,13,14,15,17,18,20,22,24,25,26,27,29,35,39</t>
  </si>
  <si>
    <t>ПС 5</t>
  </si>
  <si>
    <t>Фид. 6кВ №  6,15,16,17,18,21,22,24,27,28,29</t>
  </si>
  <si>
    <t>ПС 6</t>
  </si>
  <si>
    <t>ПС 8</t>
  </si>
  <si>
    <t>Фид. 6кВ № 1,2,3,4,7,8,13,14,16,17,18,19,20,21,22,25</t>
  </si>
  <si>
    <t>ПС 20А</t>
  </si>
  <si>
    <t>Фид. 10кВ № 104,108,109,111,112,115,116,123</t>
  </si>
  <si>
    <t>6н</t>
  </si>
  <si>
    <t>ПС 21</t>
  </si>
  <si>
    <t>Шинопровод 6кВ № 4</t>
  </si>
  <si>
    <t>Шинопровод 6кВ № 2 и ЛЭП 35кВ № М-60,М-105,М-106</t>
  </si>
  <si>
    <t>Шинопроводы 6кВ № 1,3 и ЛЭП 35кВ № М-59,М-64</t>
  </si>
  <si>
    <t>ПС 28</t>
  </si>
  <si>
    <t>ПС 29</t>
  </si>
  <si>
    <t>ЛЭП 35кВ № М-45,М-76 и фид. 6кВ № 17,23,25,26,27,28,30</t>
  </si>
  <si>
    <t>ПС 36</t>
  </si>
  <si>
    <t>Фид. 6кВ № 5,7,8,10,11,19</t>
  </si>
  <si>
    <t>ПС 50</t>
  </si>
  <si>
    <t>ПС 52</t>
  </si>
  <si>
    <t>ПС 53</t>
  </si>
  <si>
    <t>ПС 57</t>
  </si>
  <si>
    <t>Вводы 6кВ тр-ров № 1,2</t>
  </si>
  <si>
    <t>ПС 64</t>
  </si>
  <si>
    <t>ПС 81</t>
  </si>
  <si>
    <t>ЛЭП 35кВ № М3,М4,М13,М14</t>
  </si>
  <si>
    <t>ПС 82</t>
  </si>
  <si>
    <t>Фид. 6кВ  № 3,5,7,9,4,6,8,10,22</t>
  </si>
  <si>
    <t>ПС 97</t>
  </si>
  <si>
    <t>ПС 100</t>
  </si>
  <si>
    <t>ПС 108</t>
  </si>
  <si>
    <t>ПС 301</t>
  </si>
  <si>
    <t>Фид.6кВ № 3,4,5,7,8,10,12,15,16,19,24,32,33,34,35,42,44,45,51</t>
  </si>
  <si>
    <t>ПС 302</t>
  </si>
  <si>
    <t>Фид. 6кВ № 3,4,5,6,7,8,15,34,36,43,44,45,46,49</t>
  </si>
  <si>
    <t>ПС 303</t>
  </si>
  <si>
    <t>Фид.6кВ №3,4 нас-ых 1,2 подъема “Водоканала”,Фид.6 кВ №13</t>
  </si>
  <si>
    <t>ПС 304</t>
  </si>
  <si>
    <t>ПС 306</t>
  </si>
  <si>
    <t>Фид. 6кВ № 23,24,25,26,27,28,29,30,31,32,33</t>
  </si>
  <si>
    <t>ЛЭП 35 кВ № М-7,М-8</t>
  </si>
  <si>
    <t>ПС 307</t>
  </si>
  <si>
    <t>ПС 316</t>
  </si>
  <si>
    <t>Фид. 6кВ № 8,10,11,14,15,16,17,18,19,21</t>
  </si>
  <si>
    <t>ПС 320</t>
  </si>
  <si>
    <t>ПС 333</t>
  </si>
  <si>
    <t>Фид. 6кВ № 1,5</t>
  </si>
  <si>
    <t>ПС 340</t>
  </si>
  <si>
    <t>ПС 341</t>
  </si>
  <si>
    <t>Фид. 6кВ № 1,4,5,13,14,17,19,20,21,22,24</t>
  </si>
  <si>
    <t>ПС 342</t>
  </si>
  <si>
    <t>Фид. 10кВ № 15,17,40,41</t>
  </si>
  <si>
    <t>ПС 346</t>
  </si>
  <si>
    <t>ПС 372</t>
  </si>
  <si>
    <t>ПС 387</t>
  </si>
  <si>
    <t>Фид. 6кВ № 8,15,16,17,18</t>
  </si>
  <si>
    <t>ПС 388</t>
  </si>
  <si>
    <t>ПС 389</t>
  </si>
  <si>
    <t>Фид. 6кВ № 10,17,35,43</t>
  </si>
  <si>
    <t>ПС 394</t>
  </si>
  <si>
    <t>ПС 400</t>
  </si>
  <si>
    <t>Фид. 6 кВ №13, 20</t>
  </si>
  <si>
    <t>ПС 408</t>
  </si>
  <si>
    <t>ПС 417</t>
  </si>
  <si>
    <t>Электробойлера (ф. №3,4,7,8)</t>
  </si>
  <si>
    <t>8н</t>
  </si>
  <si>
    <t>ПС 419</t>
  </si>
  <si>
    <t>Фид. 6кВ №11, 12</t>
  </si>
  <si>
    <t>1н</t>
  </si>
  <si>
    <t>ПС 11А</t>
  </si>
  <si>
    <t>Фид. 10кВ № 4,45</t>
  </si>
  <si>
    <t>ПС 11Б</t>
  </si>
  <si>
    <t>Фид. 10кВ №22,35</t>
  </si>
  <si>
    <t>ПС 15</t>
  </si>
  <si>
    <t>ПС 18</t>
  </si>
  <si>
    <t>Фид. 10 кВ № 2,5,6,7,8,10,11,15,20,23,27,30</t>
  </si>
  <si>
    <t>ПС 18А</t>
  </si>
  <si>
    <t>ПС 22</t>
  </si>
  <si>
    <t>Вводы 10кВ тр-ров № 1,2</t>
  </si>
  <si>
    <t>ПС 24</t>
  </si>
  <si>
    <t>ПС 26</t>
  </si>
  <si>
    <t>ПС 30</t>
  </si>
  <si>
    <t>3н</t>
  </si>
  <si>
    <t>Шинопроводы 6кВ № 1,2 и ЛЭП 110 кВ Л- 95, Л-96</t>
  </si>
  <si>
    <t>4н</t>
  </si>
  <si>
    <t>ПС 31</t>
  </si>
  <si>
    <t>Фид. 6кВ на ПС Карнасурт к-та № 4,13,24</t>
  </si>
  <si>
    <t>ПС 33</t>
  </si>
  <si>
    <t>Фид. 6 кВ № 3,5,6,8,19,22,23,24,26,28</t>
  </si>
  <si>
    <t>0.15-0.3</t>
  </si>
  <si>
    <t>ПС 34</t>
  </si>
  <si>
    <t>Вводы 10кВ тр-ров №1,2</t>
  </si>
  <si>
    <t>ПС 40А</t>
  </si>
  <si>
    <t>ПС 41</t>
  </si>
  <si>
    <t>ПС 41А</t>
  </si>
  <si>
    <t>Фид. 10кВ № 22,25</t>
  </si>
  <si>
    <t>ПС 42</t>
  </si>
  <si>
    <t>2н</t>
  </si>
  <si>
    <t>ПС 44</t>
  </si>
  <si>
    <t>Фид. 6 кВ № 5,6,7,10,11,12,15</t>
  </si>
  <si>
    <t>ПС 48</t>
  </si>
  <si>
    <t>Фид. 6кВ № 5,6,7,12,14</t>
  </si>
  <si>
    <t>ПС 54</t>
  </si>
  <si>
    <t>Вводы 6 кВ тр-ров № 1,2</t>
  </si>
  <si>
    <t>ПС 65</t>
  </si>
  <si>
    <t>Ввод 6кВ тр-ра № 1</t>
  </si>
  <si>
    <t>ПС 69</t>
  </si>
  <si>
    <t>5н</t>
  </si>
  <si>
    <t>ПС 70</t>
  </si>
  <si>
    <t>ПС 75</t>
  </si>
  <si>
    <t>Фид. 6кВ № 3,9,15,18,19,20,28,29</t>
  </si>
  <si>
    <t>ПС 79</t>
  </si>
  <si>
    <t>Вводы 6кВ тр-ров №1,2</t>
  </si>
  <si>
    <t>ПС 80</t>
  </si>
  <si>
    <t>ПС 92</t>
  </si>
  <si>
    <t>яч.10кВ №1</t>
  </si>
  <si>
    <t>ПС 93</t>
  </si>
  <si>
    <t>Ввод Т-2</t>
  </si>
  <si>
    <t>ПС 94</t>
  </si>
  <si>
    <t>ПС 95</t>
  </si>
  <si>
    <t>Фид. 10кВ № 02,1,2,6,9,13,14,15,16,18</t>
  </si>
  <si>
    <t>ПС 96</t>
  </si>
  <si>
    <t>Фид. 10кВ № 3,4,7,8,24,25,26,27,32</t>
  </si>
  <si>
    <t>ПС 106</t>
  </si>
  <si>
    <t>Фид. 10 кВ № 8,10,12,13,15,16,18,23,25,27,30,33</t>
  </si>
  <si>
    <t>7н</t>
  </si>
  <si>
    <t>ПС 112</t>
  </si>
  <si>
    <t>ПС 360</t>
  </si>
  <si>
    <t>ПС 361</t>
  </si>
  <si>
    <t>Уч.эл.к.</t>
  </si>
  <si>
    <t>Эл. бойлера сетей поселка Мурмаши на: РП 3 № 1,2,3;</t>
  </si>
  <si>
    <t>Эл. бойлера сетей поселка Мурмаши на: ВП-11 № 1,2,3;</t>
  </si>
  <si>
    <t>Эл. бойлера сетей поселка Мурмаши на: ВП-13 № 1,2,3;</t>
  </si>
  <si>
    <t>Эл. бойлера сетей поселка Мурмаши на: РП 15 № 1,2,3</t>
  </si>
  <si>
    <t>Олений Ручей</t>
  </si>
  <si>
    <t xml:space="preserve">РП-4  </t>
  </si>
  <si>
    <t>184355 Мурманская область, Кольский район, РП Мурмаши, ул. Кирова, д.2</t>
  </si>
  <si>
    <r>
      <t>Нагрузка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, МВт</t>
    </r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</si>
  <si>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>Указываются данные на час ожидаемого максимума нагрузки в предстоящий осенне-зимний период.</t>
    </r>
  </si>
  <si>
    <t>ЛЭП 35кВ № М-68,М-73,М-74 и фид. 6кВ №3,6,10,11,21,22</t>
  </si>
  <si>
    <t>Фид. 10кВ № 5,13,17,26,38,41,49,51,53</t>
  </si>
  <si>
    <t>Фид. 6кВ № 2,3,5,16,18,19 и ЛЭП 35кВ № М-50,М-65</t>
  </si>
  <si>
    <t>Фид. 10кВ № 15,17,24,25,36,12</t>
  </si>
  <si>
    <t>фид. 6 кВ 3,6,8,9,12,13,15,16,18,20</t>
  </si>
  <si>
    <t>Фид 6кВ №10-15,18,23,24 и ЛЭП 35кВ № М-40, М-43</t>
  </si>
  <si>
    <t>ЛЭП 110 кВ № 108  и  Фид. 6 кВ № 15,24,25,11,21,14,29</t>
  </si>
  <si>
    <t>ЛЭП 35 кВ № М-47,М-48,М-56,М-63,М-97 и  фид. 6кВ № 7,8,12,15</t>
  </si>
  <si>
    <t>Фид. 6кВ №  3,4,7,9,16,17,27,22,29,23,26,31</t>
  </si>
  <si>
    <t>Фид. 10 кВ № 01,1,2,3,8,9,14,15,20,21,22,23</t>
  </si>
  <si>
    <t xml:space="preserve">Фид. 6кВ № 6,8,10,11,15,16,19,20,29,30,34,35,36, 37,39,40,44, 46,47,48 и ЛЭП 35 кВ № ЛК-50, ЛК-51,ЛК-55, ЛК-56 </t>
  </si>
  <si>
    <t>Фид. 10кВ № 4,9,10,14,17,18,20</t>
  </si>
  <si>
    <t>Фид. 6кВ № 8,9,12,15,18 и ЛЭП 35кВ № ЛК-42</t>
  </si>
  <si>
    <t>Фид. 6кВ № 3,4,5,7,8,14,16,19,20,21,22</t>
  </si>
  <si>
    <t>Вводы 10кВ тр-ров № 1,2 и фид. 6кВ № 5,7,8,9,11,12,14,16</t>
  </si>
  <si>
    <t>Фид. 6кВ № 5-9,11,12,20,21,24,25,26 и ЛЭП 35кВ № М-28, М-29</t>
  </si>
  <si>
    <t>Фид 6кВ №3,4,5,6,7,8,9,10,11,12,13,17,18,19,20,21,22,23,24,25</t>
  </si>
  <si>
    <t>Фид. 6кВ № 1,3,5,7,9,10,11</t>
  </si>
  <si>
    <t>ЧАПВ возвращает 4 МВт (ЛЭП 35кВ № М3,М4)</t>
  </si>
  <si>
    <t>ЧАПВ возвращает 20 МВт (ЛЭП 35 кВ № ЛК-50, ЛК-51,ЛК-55, ЛК-56, фид. 6кВ № 8,10,11,15,29,30,36,37,40,44,46)</t>
  </si>
  <si>
    <t>ЧАПВ возвращает 16 МВт (ЛЭП 110 кВ Л-95, Л-96)</t>
  </si>
  <si>
    <t>Фид. 6кВ № 119,220,224,707,804</t>
  </si>
  <si>
    <t>Фид. 6кВ № 3,5,8,15,17</t>
  </si>
  <si>
    <t>Фид. 6 кВ № 11,23</t>
  </si>
  <si>
    <t>Фид. 10кВ № 3,10,11,21,24,18, 4, 19</t>
  </si>
  <si>
    <t>Фид. 10 кВ № 1,2,6,16,22,24,5,18</t>
  </si>
  <si>
    <t>Примечание</t>
  </si>
  <si>
    <t>Ф-9,10,11,12,13,14,15,16,17,18,19,20,21,22,23,24</t>
  </si>
  <si>
    <t>ПС 35</t>
  </si>
  <si>
    <t>Фид. 10кВ №3,6,9,24,25,30,31,36,37,40,41,46,101,102,103,104</t>
  </si>
  <si>
    <t xml:space="preserve"> на РП МГЭС РП5-1, РП5-5, РП5-63 (ф-13,14)</t>
  </si>
  <si>
    <t>-</t>
  </si>
  <si>
    <t>В-10 Т-1 и фид. 10 кВ 2с-10 кВ № 16, 17, 20, 22, 23</t>
  </si>
  <si>
    <t>Мурманский филиал ПАО "Россети Северо-Запад"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</si>
  <si>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</si>
  <si>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В-6-4 Т1,В-6-2 Т3, В-6-1 Т2, В-6-2 Т2</t>
  </si>
  <si>
    <t>Фид. 6кВ № 8,9,30,33,32</t>
  </si>
  <si>
    <t>2023-2024</t>
  </si>
  <si>
    <t>Фид. 6кВ № 4,7,8,12,13,16,24,27,28,30,31,41-46, 49  и 
ЛЭП 35кВ № М-38, М-39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</si>
</sst>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CC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8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12" fillId="0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6" fillId="0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left"/>
    </xf>
    <xf numFmtId="0" fontId="0" fillId="0" borderId="0" xfId="0" applyFill="1"/>
    <xf numFmtId="0" fontId="6" fillId="0" borderId="5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/>
    <xf numFmtId="49" fontId="6" fillId="0" borderId="3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>
      <alignment wrapText="1"/>
    </xf>
    <xf numFmtId="0" fontId="0" fillId="0" borderId="3" xfId="0" applyFill="1" applyBorder="1" applyAlignment="1">
      <alignment wrapText="1"/>
    </xf>
    <xf numFmtId="0" fontId="6" fillId="0" borderId="3" xfId="0" applyFont="1" applyFill="1" applyBorder="1" applyAlignment="1" applyProtection="1">
      <alignment horizontal="center" wrapText="1"/>
      <protection locked="0"/>
    </xf>
    <xf numFmtId="49" fontId="0" fillId="0" borderId="3" xfId="0" applyNumberFormat="1" applyFill="1" applyBorder="1" applyAlignment="1">
      <alignment wrapText="1"/>
    </xf>
    <xf numFmtId="0" fontId="0" fillId="0" borderId="3" xfId="0" applyFill="1" applyBorder="1" applyAlignment="1">
      <alignment horizontal="left" wrapText="1"/>
    </xf>
    <xf numFmtId="0" fontId="6" fillId="0" borderId="3" xfId="0" applyFont="1" applyFill="1" applyBorder="1" applyAlignment="1" applyProtection="1">
      <alignment horizontal="left" wrapText="1"/>
      <protection locked="0"/>
    </xf>
    <xf numFmtId="0" fontId="0" fillId="3" borderId="0" xfId="0" applyFill="1"/>
    <xf numFmtId="0" fontId="6" fillId="0" borderId="3" xfId="0" applyFont="1" applyFill="1" applyBorder="1" applyAlignment="1" applyProtection="1">
      <alignment horizontal="left" vertical="center"/>
      <protection locked="0"/>
    </xf>
    <xf numFmtId="0" fontId="6" fillId="0" borderId="3" xfId="1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/>
      <protection locked="0"/>
    </xf>
    <xf numFmtId="0" fontId="6" fillId="0" borderId="3" xfId="1" applyFont="1" applyFill="1" applyBorder="1" applyAlignment="1" applyProtection="1">
      <alignment horizontal="left"/>
    </xf>
    <xf numFmtId="0" fontId="6" fillId="0" borderId="3" xfId="1" applyFont="1" applyFill="1" applyBorder="1" applyAlignment="1" applyProtection="1">
      <alignment horizontal="left" vertical="center"/>
    </xf>
    <xf numFmtId="49" fontId="6" fillId="0" borderId="5" xfId="0" applyNumberFormat="1" applyFont="1" applyFill="1" applyBorder="1" applyAlignment="1" applyProtection="1">
      <alignment horizontal="center"/>
      <protection locked="0"/>
    </xf>
    <xf numFmtId="0" fontId="0" fillId="4" borderId="3" xfId="0" applyFill="1" applyBorder="1" applyAlignment="1">
      <alignment wrapText="1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 applyProtection="1">
      <alignment horizontal="center"/>
      <protection locked="0"/>
    </xf>
    <xf numFmtId="0" fontId="6" fillId="0" borderId="2" xfId="0" applyNumberFormat="1" applyFont="1" applyFill="1" applyBorder="1" applyAlignment="1" applyProtection="1">
      <alignment horizontal="center"/>
      <protection locked="0"/>
    </xf>
    <xf numFmtId="2" fontId="6" fillId="0" borderId="3" xfId="0" applyNumberFormat="1" applyFont="1" applyFill="1" applyBorder="1" applyAlignment="1" applyProtection="1">
      <alignment horizontal="center"/>
      <protection locked="0"/>
    </xf>
    <xf numFmtId="2" fontId="12" fillId="0" borderId="3" xfId="5" applyNumberFormat="1" applyFont="1" applyBorder="1" applyAlignment="1">
      <alignment horizontal="center"/>
    </xf>
    <xf numFmtId="2" fontId="12" fillId="0" borderId="3" xfId="5" applyNumberFormat="1" applyFont="1" applyBorder="1" applyAlignment="1">
      <alignment horizontal="center" vertical="center"/>
    </xf>
    <xf numFmtId="2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2" fontId="12" fillId="0" borderId="3" xfId="6" applyNumberFormat="1" applyFont="1" applyBorder="1" applyAlignment="1">
      <alignment horizontal="center"/>
    </xf>
    <xf numFmtId="2" fontId="12" fillId="0" borderId="3" xfId="7" applyNumberFormat="1" applyFont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center"/>
      <protection locked="0"/>
    </xf>
    <xf numFmtId="2" fontId="6" fillId="0" borderId="3" xfId="0" applyNumberFormat="1" applyFont="1" applyBorder="1" applyAlignment="1">
      <alignment horizontal="center"/>
    </xf>
    <xf numFmtId="2" fontId="12" fillId="0" borderId="3" xfId="8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/>
    </xf>
    <xf numFmtId="9" fontId="6" fillId="0" borderId="3" xfId="3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9" fontId="6" fillId="0" borderId="3" xfId="3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horizontal="center" vertical="center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49" fontId="1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20" fontId="1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0" applyNumberFormat="1" applyFont="1" applyFill="1" applyBorder="1" applyAlignment="1" applyProtection="1">
      <alignment horizontal="center" vertical="center" wrapText="1"/>
      <protection locked="0"/>
    </xf>
  </cellXfs>
  <cellStyles count="9">
    <cellStyle name="Обычный" xfId="0" builtinId="0"/>
    <cellStyle name="Обычный 2" xfId="1"/>
    <cellStyle name="Обычный 2 3" xfId="2"/>
    <cellStyle name="Обычный 3" xfId="4"/>
    <cellStyle name="Обычный 4" xfId="5"/>
    <cellStyle name="Обычный 5" xfId="6"/>
    <cellStyle name="Обычный 6" xfId="7"/>
    <cellStyle name="Обычный 7" xfId="8"/>
    <cellStyle name="Процентный" xfId="3" builtinId="5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E38"/>
  <sheetViews>
    <sheetView view="pageBreakPreview" zoomScaleNormal="100" zoomScaleSheetLayoutView="100" workbookViewId="0">
      <selection activeCell="DS38" sqref="DS38:ER38"/>
    </sheetView>
  </sheetViews>
  <sheetFormatPr defaultColWidth="0.85546875" defaultRowHeight="12.75" x14ac:dyDescent="0.2"/>
  <cols>
    <col min="1" max="162" width="0.85546875" style="2"/>
    <col min="163" max="163" width="36.42578125" style="2" customWidth="1"/>
    <col min="164" max="16384" width="0.85546875" style="2"/>
  </cols>
  <sheetData>
    <row r="1" spans="1:161" x14ac:dyDescent="0.2">
      <c r="DL1" s="6" t="s">
        <v>3</v>
      </c>
    </row>
    <row r="2" spans="1:161" ht="12.75" customHeight="1" x14ac:dyDescent="0.2">
      <c r="A2" s="1"/>
      <c r="DL2" s="66" t="s">
        <v>0</v>
      </c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</row>
    <row r="3" spans="1:161" x14ac:dyDescent="0.2"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</row>
    <row r="4" spans="1:161" x14ac:dyDescent="0.2"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</row>
    <row r="5" spans="1:161" ht="18.75" customHeight="1" x14ac:dyDescent="0.2"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</row>
    <row r="6" spans="1:161" ht="22.5" customHeight="1" x14ac:dyDescent="0.2">
      <c r="DL6" s="67" t="s">
        <v>1</v>
      </c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</row>
    <row r="7" spans="1:161" ht="8.1" customHeight="1" x14ac:dyDescent="0.2"/>
    <row r="8" spans="1:161" ht="45" customHeight="1" x14ac:dyDescent="0.25">
      <c r="A8" s="68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  <c r="BR8" s="69"/>
      <c r="BS8" s="69"/>
      <c r="BT8" s="69"/>
      <c r="BU8" s="69"/>
      <c r="BV8" s="69"/>
      <c r="BW8" s="69"/>
      <c r="BX8" s="69"/>
      <c r="BY8" s="69"/>
      <c r="BZ8" s="69"/>
      <c r="CA8" s="69"/>
      <c r="CB8" s="69"/>
      <c r="CC8" s="69"/>
      <c r="CD8" s="69"/>
      <c r="CE8" s="69"/>
      <c r="CF8" s="69"/>
      <c r="CG8" s="69"/>
      <c r="CH8" s="69"/>
      <c r="CI8" s="69"/>
      <c r="CJ8" s="69"/>
      <c r="CK8" s="69"/>
      <c r="CL8" s="69"/>
      <c r="CM8" s="69"/>
      <c r="CN8" s="69"/>
      <c r="CO8" s="69"/>
      <c r="CP8" s="69"/>
      <c r="CQ8" s="69"/>
      <c r="CR8" s="69"/>
      <c r="CS8" s="69"/>
      <c r="CT8" s="69"/>
      <c r="CU8" s="69"/>
      <c r="CV8" s="69"/>
      <c r="CW8" s="69"/>
      <c r="CX8" s="69"/>
      <c r="CY8" s="69"/>
      <c r="CZ8" s="69"/>
      <c r="DA8" s="69"/>
      <c r="DB8" s="69"/>
      <c r="DC8" s="6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69"/>
      <c r="DZ8" s="69"/>
      <c r="EA8" s="69"/>
      <c r="EB8" s="69"/>
      <c r="EC8" s="69"/>
      <c r="ED8" s="69"/>
      <c r="EE8" s="69"/>
      <c r="EF8" s="69"/>
      <c r="EG8" s="69"/>
      <c r="EH8" s="69"/>
      <c r="EI8" s="69"/>
      <c r="EJ8" s="69"/>
      <c r="EK8" s="69"/>
      <c r="EL8" s="69"/>
      <c r="EM8" s="69"/>
      <c r="EN8" s="69"/>
      <c r="EO8" s="69"/>
      <c r="EP8" s="69"/>
      <c r="EQ8" s="69"/>
      <c r="ER8" s="69"/>
      <c r="ES8" s="69"/>
      <c r="ET8" s="69"/>
      <c r="EU8" s="69"/>
      <c r="EV8" s="69"/>
      <c r="EW8" s="69"/>
      <c r="EX8" s="69"/>
      <c r="EY8" s="69"/>
      <c r="EZ8" s="69"/>
      <c r="FA8" s="69"/>
      <c r="FB8" s="69"/>
      <c r="FC8" s="69"/>
      <c r="FD8" s="69"/>
      <c r="FE8" s="69"/>
    </row>
    <row r="9" spans="1:161" ht="14.1" customHeight="1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N9" s="13" t="s">
        <v>5</v>
      </c>
      <c r="BP9" s="73" t="s">
        <v>223</v>
      </c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R9" s="9" t="s">
        <v>6</v>
      </c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</row>
    <row r="10" spans="1:161" ht="8.1" customHeight="1" x14ac:dyDescent="0.2"/>
    <row r="11" spans="1:161" s="3" customFormat="1" ht="15.95" customHeight="1" x14ac:dyDescent="0.25">
      <c r="A11" s="70" t="s">
        <v>2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2"/>
    </row>
    <row r="12" spans="1:161" s="3" customFormat="1" ht="8.1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</row>
    <row r="13" spans="1:161" s="3" customFormat="1" ht="15" customHeight="1" x14ac:dyDescent="0.25">
      <c r="A13" s="61" t="s">
        <v>7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57" t="s">
        <v>219</v>
      </c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8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</row>
    <row r="14" spans="1:161" s="3" customFormat="1" ht="15" customHeight="1" x14ac:dyDescent="0.25">
      <c r="A14" s="14" t="s">
        <v>8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59" t="s">
        <v>183</v>
      </c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59"/>
      <c r="DF14" s="59"/>
      <c r="DG14" s="59"/>
      <c r="DH14" s="59"/>
      <c r="DI14" s="59"/>
      <c r="DJ14" s="59"/>
      <c r="DK14" s="59"/>
      <c r="DL14" s="59"/>
      <c r="DM14" s="59"/>
      <c r="DN14" s="59"/>
      <c r="DO14" s="59"/>
      <c r="DP14" s="59"/>
      <c r="DQ14" s="59"/>
      <c r="DR14" s="59"/>
      <c r="DS14" s="59"/>
      <c r="DT14" s="59"/>
      <c r="DU14" s="59"/>
      <c r="DV14" s="59"/>
      <c r="DW14" s="59"/>
      <c r="DX14" s="59"/>
      <c r="DY14" s="59"/>
      <c r="DZ14" s="59"/>
      <c r="EA14" s="59"/>
      <c r="EB14" s="59"/>
      <c r="EC14" s="59"/>
      <c r="ED14" s="59"/>
      <c r="EE14" s="59"/>
      <c r="EF14" s="59"/>
      <c r="EG14" s="59"/>
      <c r="EH14" s="59"/>
      <c r="EI14" s="59"/>
      <c r="EJ14" s="59"/>
      <c r="EK14" s="59"/>
      <c r="EL14" s="59"/>
      <c r="EM14" s="59"/>
      <c r="EN14" s="60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</row>
    <row r="15" spans="1:161" s="3" customFormat="1" ht="8.1" customHeight="1" x14ac:dyDescent="0.25"/>
    <row r="16" spans="1:161" s="3" customFormat="1" ht="14.45" customHeight="1" x14ac:dyDescent="0.25">
      <c r="A16" s="15" t="s">
        <v>37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/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</row>
    <row r="17" spans="1:161" ht="6" customHeight="1" x14ac:dyDescent="0.2"/>
    <row r="18" spans="1:161" ht="15" customHeight="1" x14ac:dyDescent="0.25">
      <c r="A18" s="56" t="s">
        <v>9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 t="s">
        <v>31</v>
      </c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 t="s">
        <v>32</v>
      </c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10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</row>
    <row r="19" spans="1:161" ht="12.95" customHeight="1" x14ac:dyDescent="0.25">
      <c r="A19" s="63">
        <v>1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>
        <v>2</v>
      </c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>
        <v>3</v>
      </c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</row>
    <row r="20" spans="1:161" ht="12.95" customHeight="1" x14ac:dyDescent="0.25">
      <c r="A20" s="64" t="s">
        <v>10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3" t="s">
        <v>15</v>
      </c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>
        <v>1914</v>
      </c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</row>
    <row r="21" spans="1:161" ht="12.95" customHeight="1" x14ac:dyDescent="0.25">
      <c r="A21" s="64" t="s">
        <v>11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  <c r="EK21" s="63"/>
      <c r="EL21" s="63"/>
      <c r="EM21" s="63"/>
      <c r="EN21" s="63"/>
      <c r="EO21" s="63"/>
      <c r="EP21" s="63"/>
      <c r="EQ21" s="63"/>
      <c r="ER21" s="6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</row>
    <row r="22" spans="1:161" ht="12.95" customHeight="1" x14ac:dyDescent="0.25">
      <c r="A22" s="64" t="s">
        <v>12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3" t="s">
        <v>15</v>
      </c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</row>
    <row r="23" spans="1:161" ht="12.95" customHeight="1" x14ac:dyDescent="0.25">
      <c r="A23" s="64" t="s">
        <v>13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3" t="s">
        <v>15</v>
      </c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</row>
    <row r="24" spans="1:161" ht="12.95" customHeight="1" x14ac:dyDescent="0.25">
      <c r="A24" s="64" t="s">
        <v>14</v>
      </c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3" t="s">
        <v>16</v>
      </c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</row>
    <row r="25" spans="1:161" ht="12.95" customHeight="1" x14ac:dyDescent="0.25">
      <c r="A25" s="64" t="s">
        <v>17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3" t="s">
        <v>15</v>
      </c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>
        <v>499.8</v>
      </c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</row>
    <row r="26" spans="1:161" ht="12.95" customHeight="1" x14ac:dyDescent="0.25">
      <c r="A26" s="64" t="s">
        <v>18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3" t="s">
        <v>16</v>
      </c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65">
        <f>DS25/DS20*100</f>
        <v>26.112852664576803</v>
      </c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</row>
    <row r="27" spans="1:161" ht="12.95" customHeight="1" x14ac:dyDescent="0.25">
      <c r="A27" s="64" t="s">
        <v>19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G27" s="64"/>
      <c r="CH27" s="64"/>
      <c r="CI27" s="64"/>
      <c r="CJ27" s="64"/>
      <c r="CK27" s="64"/>
      <c r="CL27" s="64"/>
      <c r="CM27" s="64"/>
      <c r="CN27" s="64"/>
      <c r="CO27" s="64"/>
      <c r="CP27" s="64"/>
      <c r="CQ27" s="64"/>
      <c r="CR27" s="64"/>
      <c r="CS27" s="63" t="s">
        <v>15</v>
      </c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3"/>
      <c r="DG27" s="63"/>
      <c r="DH27" s="63"/>
      <c r="DI27" s="63"/>
      <c r="DJ27" s="63"/>
      <c r="DK27" s="63"/>
      <c r="DL27" s="63"/>
      <c r="DM27" s="63"/>
      <c r="DN27" s="63"/>
      <c r="DO27" s="63"/>
      <c r="DP27" s="63"/>
      <c r="DQ27" s="63"/>
      <c r="DR27" s="63"/>
      <c r="DS27" s="63">
        <v>117.8</v>
      </c>
      <c r="DT27" s="63"/>
      <c r="DU27" s="63"/>
      <c r="DV27" s="63"/>
      <c r="DW27" s="63"/>
      <c r="DX27" s="63"/>
      <c r="DY27" s="63"/>
      <c r="DZ27" s="63"/>
      <c r="EA27" s="63"/>
      <c r="EB27" s="63"/>
      <c r="EC27" s="63"/>
      <c r="ED27" s="63"/>
      <c r="EE27" s="63"/>
      <c r="EF27" s="63"/>
      <c r="EG27" s="63"/>
      <c r="EH27" s="63"/>
      <c r="EI27" s="63"/>
      <c r="EJ27" s="63"/>
      <c r="EK27" s="63"/>
      <c r="EL27" s="63"/>
      <c r="EM27" s="63"/>
      <c r="EN27" s="63"/>
      <c r="EO27" s="63"/>
      <c r="EP27" s="63"/>
      <c r="EQ27" s="63"/>
      <c r="ER27" s="6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</row>
    <row r="28" spans="1:161" ht="12.95" customHeight="1" x14ac:dyDescent="0.25">
      <c r="A28" s="64" t="s">
        <v>20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64"/>
      <c r="CG28" s="64"/>
      <c r="CH28" s="64"/>
      <c r="CI28" s="64"/>
      <c r="CJ28" s="64"/>
      <c r="CK28" s="64"/>
      <c r="CL28" s="64"/>
      <c r="CM28" s="64"/>
      <c r="CN28" s="64"/>
      <c r="CO28" s="64"/>
      <c r="CP28" s="64"/>
      <c r="CQ28" s="64"/>
      <c r="CR28" s="64"/>
      <c r="CS28" s="63" t="s">
        <v>16</v>
      </c>
      <c r="CT28" s="63"/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3"/>
      <c r="DF28" s="63"/>
      <c r="DG28" s="63"/>
      <c r="DH28" s="63"/>
      <c r="DI28" s="63"/>
      <c r="DJ28" s="63"/>
      <c r="DK28" s="63"/>
      <c r="DL28" s="63"/>
      <c r="DM28" s="63"/>
      <c r="DN28" s="63"/>
      <c r="DO28" s="63"/>
      <c r="DP28" s="63"/>
      <c r="DQ28" s="63"/>
      <c r="DR28" s="63"/>
      <c r="DS28" s="65">
        <f>DS27/DS20*100</f>
        <v>6.1546499477533958</v>
      </c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5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</row>
    <row r="29" spans="1:161" ht="12.95" customHeight="1" x14ac:dyDescent="0.25">
      <c r="A29" s="64" t="s">
        <v>21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64"/>
      <c r="CG29" s="64"/>
      <c r="CH29" s="64"/>
      <c r="CI29" s="64"/>
      <c r="CJ29" s="64"/>
      <c r="CK29" s="64"/>
      <c r="CL29" s="64"/>
      <c r="CM29" s="64"/>
      <c r="CN29" s="64"/>
      <c r="CO29" s="64"/>
      <c r="CP29" s="64"/>
      <c r="CQ29" s="64"/>
      <c r="CR29" s="64"/>
      <c r="CS29" s="63" t="s">
        <v>15</v>
      </c>
      <c r="CT29" s="63"/>
      <c r="CU29" s="63"/>
      <c r="CV29" s="63"/>
      <c r="CW29" s="63"/>
      <c r="CX29" s="63"/>
      <c r="CY29" s="63"/>
      <c r="CZ29" s="63"/>
      <c r="DA29" s="63"/>
      <c r="DB29" s="63"/>
      <c r="DC29" s="63"/>
      <c r="DD29" s="63"/>
      <c r="DE29" s="63"/>
      <c r="DF29" s="63"/>
      <c r="DG29" s="63"/>
      <c r="DH29" s="63"/>
      <c r="DI29" s="63"/>
      <c r="DJ29" s="63"/>
      <c r="DK29" s="63"/>
      <c r="DL29" s="63"/>
      <c r="DM29" s="63"/>
      <c r="DN29" s="63"/>
      <c r="DO29" s="63"/>
      <c r="DP29" s="63"/>
      <c r="DQ29" s="63"/>
      <c r="DR29" s="63"/>
      <c r="DS29" s="63">
        <f>DS25+DS27</f>
        <v>617.6</v>
      </c>
      <c r="DT29" s="63"/>
      <c r="DU29" s="63"/>
      <c r="DV29" s="63"/>
      <c r="DW29" s="63"/>
      <c r="DX29" s="63"/>
      <c r="DY29" s="63"/>
      <c r="DZ29" s="63"/>
      <c r="EA29" s="63"/>
      <c r="EB29" s="63"/>
      <c r="EC29" s="63"/>
      <c r="ED29" s="63"/>
      <c r="EE29" s="63"/>
      <c r="EF29" s="63"/>
      <c r="EG29" s="63"/>
      <c r="EH29" s="63"/>
      <c r="EI29" s="63"/>
      <c r="EJ29" s="63"/>
      <c r="EK29" s="63"/>
      <c r="EL29" s="63"/>
      <c r="EM29" s="63"/>
      <c r="EN29" s="63"/>
      <c r="EO29" s="63"/>
      <c r="EP29" s="63"/>
      <c r="EQ29" s="63"/>
      <c r="ER29" s="6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</row>
    <row r="30" spans="1:161" ht="12.95" customHeight="1" x14ac:dyDescent="0.25">
      <c r="A30" s="64" t="s">
        <v>22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64"/>
      <c r="CG30" s="64"/>
      <c r="CH30" s="64"/>
      <c r="CI30" s="64"/>
      <c r="CJ30" s="64"/>
      <c r="CK30" s="64"/>
      <c r="CL30" s="64"/>
      <c r="CM30" s="64"/>
      <c r="CN30" s="64"/>
      <c r="CO30" s="64"/>
      <c r="CP30" s="64"/>
      <c r="CQ30" s="64"/>
      <c r="CR30" s="64"/>
      <c r="CS30" s="63" t="s">
        <v>16</v>
      </c>
      <c r="CT30" s="63"/>
      <c r="CU30" s="63"/>
      <c r="CV30" s="63"/>
      <c r="CW30" s="63"/>
      <c r="CX30" s="63"/>
      <c r="CY30" s="63"/>
      <c r="CZ30" s="63"/>
      <c r="DA30" s="63"/>
      <c r="DB30" s="63"/>
      <c r="DC30" s="63"/>
      <c r="DD30" s="63"/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74">
        <f>DS29/DS20</f>
        <v>0.32267502612330201</v>
      </c>
      <c r="DT30" s="74"/>
      <c r="DU30" s="74"/>
      <c r="DV30" s="74"/>
      <c r="DW30" s="74"/>
      <c r="DX30" s="74"/>
      <c r="DY30" s="74"/>
      <c r="DZ30" s="74"/>
      <c r="EA30" s="74"/>
      <c r="EB30" s="74"/>
      <c r="EC30" s="74"/>
      <c r="ED30" s="74"/>
      <c r="EE30" s="74"/>
      <c r="EF30" s="74"/>
      <c r="EG30" s="74"/>
      <c r="EH30" s="74"/>
      <c r="EI30" s="74"/>
      <c r="EJ30" s="74"/>
      <c r="EK30" s="74"/>
      <c r="EL30" s="74"/>
      <c r="EM30" s="74"/>
      <c r="EN30" s="74"/>
      <c r="EO30" s="74"/>
      <c r="EP30" s="74"/>
      <c r="EQ30" s="74"/>
      <c r="ER30" s="74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</row>
    <row r="31" spans="1:161" ht="12.95" customHeight="1" x14ac:dyDescent="0.25">
      <c r="A31" s="64" t="s">
        <v>23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64"/>
      <c r="CG31" s="64"/>
      <c r="CH31" s="64"/>
      <c r="CI31" s="64"/>
      <c r="CJ31" s="64"/>
      <c r="CK31" s="64"/>
      <c r="CL31" s="64"/>
      <c r="CM31" s="64"/>
      <c r="CN31" s="64"/>
      <c r="CO31" s="64"/>
      <c r="CP31" s="64"/>
      <c r="CQ31" s="64"/>
      <c r="CR31" s="64"/>
      <c r="CS31" s="63" t="s">
        <v>16</v>
      </c>
      <c r="CT31" s="63"/>
      <c r="CU31" s="63"/>
      <c r="CV31" s="63"/>
      <c r="CW31" s="63"/>
      <c r="CX31" s="63"/>
      <c r="CY31" s="63"/>
      <c r="CZ31" s="63"/>
      <c r="DA31" s="63"/>
      <c r="DB31" s="63"/>
      <c r="DC31" s="63"/>
      <c r="DD31" s="63"/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75">
        <v>32</v>
      </c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76"/>
      <c r="EL31" s="76"/>
      <c r="EM31" s="76"/>
      <c r="EN31" s="76"/>
      <c r="EO31" s="76"/>
      <c r="EP31" s="76"/>
      <c r="EQ31" s="76"/>
      <c r="ER31" s="77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</row>
    <row r="32" spans="1:161" ht="12.95" customHeight="1" x14ac:dyDescent="0.25">
      <c r="A32" s="64" t="s">
        <v>24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64"/>
      <c r="CG32" s="64"/>
      <c r="CH32" s="64"/>
      <c r="CI32" s="64"/>
      <c r="CJ32" s="64"/>
      <c r="CK32" s="64"/>
      <c r="CL32" s="64"/>
      <c r="CM32" s="64"/>
      <c r="CN32" s="64"/>
      <c r="CO32" s="64"/>
      <c r="CP32" s="64"/>
      <c r="CQ32" s="64"/>
      <c r="CR32" s="64"/>
      <c r="CS32" s="63" t="s">
        <v>16</v>
      </c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3"/>
      <c r="DS32" s="78">
        <v>1</v>
      </c>
      <c r="DT32" s="78"/>
      <c r="DU32" s="78"/>
      <c r="DV32" s="78"/>
      <c r="DW32" s="78"/>
      <c r="DX32" s="78"/>
      <c r="DY32" s="78"/>
      <c r="DZ32" s="78"/>
      <c r="EA32" s="78"/>
      <c r="EB32" s="78"/>
      <c r="EC32" s="78"/>
      <c r="ED32" s="78"/>
      <c r="EE32" s="78"/>
      <c r="EF32" s="78"/>
      <c r="EG32" s="78"/>
      <c r="EH32" s="78"/>
      <c r="EI32" s="78"/>
      <c r="EJ32" s="78"/>
      <c r="EK32" s="78"/>
      <c r="EL32" s="78"/>
      <c r="EM32" s="78"/>
      <c r="EN32" s="78"/>
      <c r="EO32" s="78"/>
      <c r="EP32" s="78"/>
      <c r="EQ32" s="78"/>
      <c r="ER32" s="78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</row>
    <row r="33" spans="1:161" ht="12.95" customHeight="1" x14ac:dyDescent="0.25">
      <c r="A33" s="64" t="s">
        <v>25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64"/>
      <c r="CG33" s="64"/>
      <c r="CH33" s="64"/>
      <c r="CI33" s="64"/>
      <c r="CJ33" s="64"/>
      <c r="CK33" s="64"/>
      <c r="CL33" s="64"/>
      <c r="CM33" s="64"/>
      <c r="CN33" s="64"/>
      <c r="CO33" s="64"/>
      <c r="CP33" s="64"/>
      <c r="CQ33" s="64"/>
      <c r="CR33" s="64"/>
      <c r="CS33" s="63" t="s">
        <v>15</v>
      </c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63">
        <v>457.5</v>
      </c>
      <c r="DT33" s="63"/>
      <c r="DU33" s="63"/>
      <c r="DV33" s="63"/>
      <c r="DW33" s="63"/>
      <c r="DX33" s="63"/>
      <c r="DY33" s="63"/>
      <c r="DZ33" s="63"/>
      <c r="EA33" s="63"/>
      <c r="EB33" s="63"/>
      <c r="EC33" s="63"/>
      <c r="ED33" s="63"/>
      <c r="EE33" s="63"/>
      <c r="EF33" s="63"/>
      <c r="EG33" s="63"/>
      <c r="EH33" s="63"/>
      <c r="EI33" s="63"/>
      <c r="EJ33" s="63"/>
      <c r="EK33" s="63"/>
      <c r="EL33" s="63"/>
      <c r="EM33" s="63"/>
      <c r="EN33" s="63"/>
      <c r="EO33" s="63"/>
      <c r="EP33" s="63"/>
      <c r="EQ33" s="63"/>
      <c r="ER33" s="6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</row>
    <row r="34" spans="1:161" ht="12.95" customHeight="1" x14ac:dyDescent="0.25">
      <c r="A34" s="64" t="s">
        <v>26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64"/>
      <c r="CG34" s="64"/>
      <c r="CH34" s="64"/>
      <c r="CI34" s="64"/>
      <c r="CJ34" s="64"/>
      <c r="CK34" s="64"/>
      <c r="CL34" s="64"/>
      <c r="CM34" s="64"/>
      <c r="CN34" s="64"/>
      <c r="CO34" s="64"/>
      <c r="CP34" s="64"/>
      <c r="CQ34" s="64"/>
      <c r="CR34" s="64"/>
      <c r="CS34" s="63" t="s">
        <v>16</v>
      </c>
      <c r="CT34" s="63"/>
      <c r="CU34" s="63"/>
      <c r="CV34" s="63"/>
      <c r="CW34" s="63"/>
      <c r="CX34" s="63"/>
      <c r="CY34" s="63"/>
      <c r="CZ34" s="63"/>
      <c r="DA34" s="63"/>
      <c r="DB34" s="63"/>
      <c r="DC34" s="63"/>
      <c r="DD34" s="63"/>
      <c r="DE34" s="63"/>
      <c r="DF34" s="63"/>
      <c r="DG34" s="63"/>
      <c r="DH34" s="63"/>
      <c r="DI34" s="63"/>
      <c r="DJ34" s="63"/>
      <c r="DK34" s="63"/>
      <c r="DL34" s="63"/>
      <c r="DM34" s="63"/>
      <c r="DN34" s="63"/>
      <c r="DO34" s="63"/>
      <c r="DP34" s="63"/>
      <c r="DQ34" s="63"/>
      <c r="DR34" s="63"/>
      <c r="DS34" s="65">
        <f>DS33/DS25*100</f>
        <v>91.536614645858336</v>
      </c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5"/>
      <c r="ER34" s="65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</row>
    <row r="35" spans="1:161" ht="12.95" customHeight="1" x14ac:dyDescent="0.25">
      <c r="A35" s="64" t="s">
        <v>27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64"/>
      <c r="CG35" s="64"/>
      <c r="CH35" s="64"/>
      <c r="CI35" s="64"/>
      <c r="CJ35" s="64"/>
      <c r="CK35" s="64"/>
      <c r="CL35" s="64"/>
      <c r="CM35" s="64"/>
      <c r="CN35" s="64"/>
      <c r="CO35" s="64"/>
      <c r="CP35" s="64"/>
      <c r="CQ35" s="64"/>
      <c r="CR35" s="64"/>
      <c r="CS35" s="63" t="s">
        <v>15</v>
      </c>
      <c r="CT35" s="63"/>
      <c r="CU35" s="63"/>
      <c r="CV35" s="63"/>
      <c r="CW35" s="63"/>
      <c r="CX35" s="63"/>
      <c r="CY35" s="63"/>
      <c r="CZ35" s="63"/>
      <c r="DA35" s="63"/>
      <c r="DB35" s="63"/>
      <c r="DC35" s="63"/>
      <c r="DD35" s="63"/>
      <c r="DE35" s="63"/>
      <c r="DF35" s="63"/>
      <c r="DG35" s="63"/>
      <c r="DH35" s="63"/>
      <c r="DI35" s="63"/>
      <c r="DJ35" s="63"/>
      <c r="DK35" s="63"/>
      <c r="DL35" s="63"/>
      <c r="DM35" s="63"/>
      <c r="DN35" s="63"/>
      <c r="DO35" s="63"/>
      <c r="DP35" s="63"/>
      <c r="DQ35" s="63"/>
      <c r="DR35" s="63"/>
      <c r="DS35" s="63"/>
      <c r="DT35" s="63"/>
      <c r="DU35" s="63"/>
      <c r="DV35" s="63"/>
      <c r="DW35" s="63"/>
      <c r="DX35" s="63"/>
      <c r="DY35" s="63"/>
      <c r="DZ35" s="63"/>
      <c r="EA35" s="63"/>
      <c r="EB35" s="63"/>
      <c r="EC35" s="63"/>
      <c r="ED35" s="63"/>
      <c r="EE35" s="63"/>
      <c r="EF35" s="63"/>
      <c r="EG35" s="63"/>
      <c r="EH35" s="63"/>
      <c r="EI35" s="63"/>
      <c r="EJ35" s="63"/>
      <c r="EK35" s="63"/>
      <c r="EL35" s="63"/>
      <c r="EM35" s="63"/>
      <c r="EN35" s="63"/>
      <c r="EO35" s="63"/>
      <c r="EP35" s="63"/>
      <c r="EQ35" s="63"/>
      <c r="ER35" s="6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</row>
    <row r="36" spans="1:161" ht="12.95" customHeight="1" x14ac:dyDescent="0.25">
      <c r="A36" s="64" t="s">
        <v>28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64"/>
      <c r="CG36" s="64"/>
      <c r="CH36" s="64"/>
      <c r="CI36" s="64"/>
      <c r="CJ36" s="64"/>
      <c r="CK36" s="64"/>
      <c r="CL36" s="64"/>
      <c r="CM36" s="64"/>
      <c r="CN36" s="64"/>
      <c r="CO36" s="64"/>
      <c r="CP36" s="64"/>
      <c r="CQ36" s="64"/>
      <c r="CR36" s="64"/>
      <c r="CS36" s="63" t="s">
        <v>16</v>
      </c>
      <c r="CT36" s="63"/>
      <c r="CU36" s="63"/>
      <c r="CV36" s="63"/>
      <c r="CW36" s="63"/>
      <c r="CX36" s="63"/>
      <c r="CY36" s="63"/>
      <c r="CZ36" s="63"/>
      <c r="DA36" s="63"/>
      <c r="DB36" s="63"/>
      <c r="DC36" s="63"/>
      <c r="DD36" s="63"/>
      <c r="DE36" s="63"/>
      <c r="DF36" s="63"/>
      <c r="DG36" s="63"/>
      <c r="DH36" s="63"/>
      <c r="DI36" s="63"/>
      <c r="DJ36" s="63"/>
      <c r="DK36" s="63"/>
      <c r="DL36" s="63"/>
      <c r="DM36" s="63"/>
      <c r="DN36" s="63"/>
      <c r="DO36" s="63"/>
      <c r="DP36" s="63"/>
      <c r="DQ36" s="63"/>
      <c r="DR36" s="63"/>
      <c r="DS36" s="63"/>
      <c r="DT36" s="63"/>
      <c r="DU36" s="63"/>
      <c r="DV36" s="63"/>
      <c r="DW36" s="63"/>
      <c r="DX36" s="63"/>
      <c r="DY36" s="63"/>
      <c r="DZ36" s="63"/>
      <c r="EA36" s="63"/>
      <c r="EB36" s="63"/>
      <c r="EC36" s="63"/>
      <c r="ED36" s="63"/>
      <c r="EE36" s="63"/>
      <c r="EF36" s="63"/>
      <c r="EG36" s="63"/>
      <c r="EH36" s="63"/>
      <c r="EI36" s="63"/>
      <c r="EJ36" s="63"/>
      <c r="EK36" s="63"/>
      <c r="EL36" s="63"/>
      <c r="EM36" s="63"/>
      <c r="EN36" s="63"/>
      <c r="EO36" s="63"/>
      <c r="EP36" s="63"/>
      <c r="EQ36" s="63"/>
      <c r="ER36" s="6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</row>
    <row r="37" spans="1:161" ht="12.95" customHeight="1" x14ac:dyDescent="0.25">
      <c r="A37" s="64" t="s">
        <v>29</v>
      </c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64"/>
      <c r="CG37" s="64"/>
      <c r="CH37" s="64"/>
      <c r="CI37" s="64"/>
      <c r="CJ37" s="64"/>
      <c r="CK37" s="64"/>
      <c r="CL37" s="64"/>
      <c r="CM37" s="64"/>
      <c r="CN37" s="64"/>
      <c r="CO37" s="64"/>
      <c r="CP37" s="64"/>
      <c r="CQ37" s="64"/>
      <c r="CR37" s="64"/>
      <c r="CS37" s="63" t="s">
        <v>15</v>
      </c>
      <c r="CT37" s="63"/>
      <c r="CU37" s="63"/>
      <c r="CV37" s="63"/>
      <c r="CW37" s="63"/>
      <c r="CX37" s="63"/>
      <c r="CY37" s="63"/>
      <c r="CZ37" s="63"/>
      <c r="DA37" s="63"/>
      <c r="DB37" s="63"/>
      <c r="DC37" s="63"/>
      <c r="DD37" s="63"/>
      <c r="DE37" s="63"/>
      <c r="DF37" s="63"/>
      <c r="DG37" s="63"/>
      <c r="DH37" s="63"/>
      <c r="DI37" s="63"/>
      <c r="DJ37" s="63"/>
      <c r="DK37" s="63"/>
      <c r="DL37" s="63"/>
      <c r="DM37" s="63"/>
      <c r="DN37" s="63"/>
      <c r="DO37" s="63"/>
      <c r="DP37" s="63"/>
      <c r="DQ37" s="63"/>
      <c r="DR37" s="63"/>
      <c r="DS37" s="79">
        <v>502.4</v>
      </c>
      <c r="DT37" s="79"/>
      <c r="DU37" s="79"/>
      <c r="DV37" s="79"/>
      <c r="DW37" s="79"/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79"/>
      <c r="EI37" s="79"/>
      <c r="EJ37" s="79"/>
      <c r="EK37" s="79"/>
      <c r="EL37" s="79"/>
      <c r="EM37" s="79"/>
      <c r="EN37" s="79"/>
      <c r="EO37" s="79"/>
      <c r="EP37" s="79"/>
      <c r="EQ37" s="79"/>
      <c r="ER37" s="79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</row>
    <row r="38" spans="1:161" ht="12.95" customHeight="1" x14ac:dyDescent="0.25">
      <c r="A38" s="64" t="s">
        <v>30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G38" s="64"/>
      <c r="CH38" s="64"/>
      <c r="CI38" s="64"/>
      <c r="CJ38" s="64"/>
      <c r="CK38" s="64"/>
      <c r="CL38" s="64"/>
      <c r="CM38" s="64"/>
      <c r="CN38" s="64"/>
      <c r="CO38" s="64"/>
      <c r="CP38" s="64"/>
      <c r="CQ38" s="64"/>
      <c r="CR38" s="64"/>
      <c r="CS38" s="63" t="s">
        <v>16</v>
      </c>
      <c r="CT38" s="63"/>
      <c r="CU38" s="63"/>
      <c r="CV38" s="63"/>
      <c r="CW38" s="63"/>
      <c r="CX38" s="63"/>
      <c r="CY38" s="63"/>
      <c r="CZ38" s="63"/>
      <c r="DA38" s="63"/>
      <c r="DB38" s="63"/>
      <c r="DC38" s="63"/>
      <c r="DD38" s="63"/>
      <c r="DE38" s="63"/>
      <c r="DF38" s="63"/>
      <c r="DG38" s="63"/>
      <c r="DH38" s="63"/>
      <c r="DI38" s="63"/>
      <c r="DJ38" s="63"/>
      <c r="DK38" s="63"/>
      <c r="DL38" s="63"/>
      <c r="DM38" s="63"/>
      <c r="DN38" s="63"/>
      <c r="DO38" s="63"/>
      <c r="DP38" s="63"/>
      <c r="DQ38" s="63"/>
      <c r="DR38" s="63"/>
      <c r="DS38" s="65">
        <f>DS37/DS29*100</f>
        <v>81.347150259067348</v>
      </c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5"/>
      <c r="ER38" s="65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</row>
  </sheetData>
  <mergeCells count="71">
    <mergeCell ref="A38:CR38"/>
    <mergeCell ref="CS38:DR38"/>
    <mergeCell ref="DS38:ER38"/>
    <mergeCell ref="A36:CR36"/>
    <mergeCell ref="CS36:DR36"/>
    <mergeCell ref="DS36:ER36"/>
    <mergeCell ref="A37:CR37"/>
    <mergeCell ref="CS37:DR37"/>
    <mergeCell ref="DS37:ER37"/>
    <mergeCell ref="A34:CR34"/>
    <mergeCell ref="CS34:DR34"/>
    <mergeCell ref="DS34:ER34"/>
    <mergeCell ref="A35:CR35"/>
    <mergeCell ref="CS35:DR35"/>
    <mergeCell ref="DS35:ER35"/>
    <mergeCell ref="A32:CR32"/>
    <mergeCell ref="CS32:DR32"/>
    <mergeCell ref="DS32:ER32"/>
    <mergeCell ref="A33:CR33"/>
    <mergeCell ref="CS33:DR33"/>
    <mergeCell ref="DS33:ER33"/>
    <mergeCell ref="A30:CR30"/>
    <mergeCell ref="CS30:DR30"/>
    <mergeCell ref="DS30:ER30"/>
    <mergeCell ref="A31:CR31"/>
    <mergeCell ref="CS31:DR31"/>
    <mergeCell ref="DS31:ER31"/>
    <mergeCell ref="A28:CR28"/>
    <mergeCell ref="CS28:DR28"/>
    <mergeCell ref="DS28:ER28"/>
    <mergeCell ref="A29:CR29"/>
    <mergeCell ref="CS29:DR29"/>
    <mergeCell ref="DS29:ER29"/>
    <mergeCell ref="A25:CR25"/>
    <mergeCell ref="CS25:DR25"/>
    <mergeCell ref="DS25:ER25"/>
    <mergeCell ref="A23:CR23"/>
    <mergeCell ref="CS23:DR23"/>
    <mergeCell ref="DS23:ER23"/>
    <mergeCell ref="A24:CR24"/>
    <mergeCell ref="CS24:DR24"/>
    <mergeCell ref="DS24:ER24"/>
    <mergeCell ref="DL2:FE5"/>
    <mergeCell ref="DL6:EV6"/>
    <mergeCell ref="A8:FE8"/>
    <mergeCell ref="A11:FB11"/>
    <mergeCell ref="BP9:CP9"/>
    <mergeCell ref="A26:CR26"/>
    <mergeCell ref="CS26:DR26"/>
    <mergeCell ref="DS26:ER26"/>
    <mergeCell ref="A27:CR27"/>
    <mergeCell ref="CS27:DR27"/>
    <mergeCell ref="DS27:ER27"/>
    <mergeCell ref="A21:CR21"/>
    <mergeCell ref="CS21:DR21"/>
    <mergeCell ref="DS21:ER21"/>
    <mergeCell ref="A22:CR22"/>
    <mergeCell ref="CS22:DR22"/>
    <mergeCell ref="DS22:ER22"/>
    <mergeCell ref="A19:CR19"/>
    <mergeCell ref="CS19:DR19"/>
    <mergeCell ref="DS19:ER19"/>
    <mergeCell ref="A20:CR20"/>
    <mergeCell ref="CS20:DR20"/>
    <mergeCell ref="DS20:ER20"/>
    <mergeCell ref="CS18:DR18"/>
    <mergeCell ref="DS18:ER18"/>
    <mergeCell ref="A18:CR18"/>
    <mergeCell ref="BH13:EN13"/>
    <mergeCell ref="S14:EN14"/>
    <mergeCell ref="A13:BG13"/>
  </mergeCells>
  <pageMargins left="0.59055118110236227" right="0.51181102362204722" top="0.78740157480314965" bottom="0.31496062992125984" header="0.19685039370078741" footer="0.19685039370078741"/>
  <pageSetup paperSize="9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100"/>
  <sheetViews>
    <sheetView tabSelected="1" view="pageBreakPreview" zoomScale="110" zoomScaleNormal="100" zoomScaleSheetLayoutView="110" workbookViewId="0">
      <pane ySplit="5" topLeftCell="A6" activePane="bottomLeft" state="frozen"/>
      <selection pane="bottomLeft" activeCell="D98" sqref="D98"/>
    </sheetView>
  </sheetViews>
  <sheetFormatPr defaultRowHeight="12.75" x14ac:dyDescent="0.2"/>
  <cols>
    <col min="1" max="1" width="16.5703125" style="21" customWidth="1"/>
    <col min="2" max="2" width="55.7109375" style="22" customWidth="1"/>
    <col min="3" max="3" width="7.7109375" style="22" customWidth="1"/>
    <col min="4" max="4" width="9.140625" style="22" customWidth="1"/>
    <col min="5" max="5" width="7.42578125" style="22" customWidth="1"/>
    <col min="6" max="6" width="7.85546875" style="22" customWidth="1"/>
    <col min="7" max="7" width="6.140625" style="22" customWidth="1"/>
    <col min="8" max="8" width="7" style="22" customWidth="1"/>
    <col min="9" max="9" width="7.85546875" style="22" customWidth="1"/>
    <col min="10" max="12" width="7" style="22" customWidth="1"/>
    <col min="13" max="13" width="7.5703125" style="22" customWidth="1"/>
    <col min="14" max="35" width="7" style="22" customWidth="1"/>
    <col min="36" max="36" width="13.5703125" style="22" customWidth="1"/>
    <col min="37" max="37" width="17.28515625" style="27" customWidth="1"/>
    <col min="38" max="16384" width="9.140625" style="23"/>
  </cols>
  <sheetData>
    <row r="1" spans="1:37" x14ac:dyDescent="0.2">
      <c r="A1" s="20" t="s">
        <v>38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</row>
    <row r="2" spans="1:37" x14ac:dyDescent="0.2">
      <c r="A2" s="20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7" ht="12.75" customHeight="1" x14ac:dyDescent="0.2">
      <c r="A3" s="81" t="s">
        <v>33</v>
      </c>
      <c r="B3" s="84" t="s">
        <v>39</v>
      </c>
      <c r="C3" s="94" t="s">
        <v>40</v>
      </c>
      <c r="D3" s="94"/>
      <c r="E3" s="88"/>
      <c r="F3" s="90" t="s">
        <v>35</v>
      </c>
      <c r="G3" s="91"/>
      <c r="H3" s="89"/>
      <c r="I3" s="90" t="s">
        <v>36</v>
      </c>
      <c r="J3" s="91"/>
      <c r="K3" s="89"/>
      <c r="L3" s="95">
        <v>0</v>
      </c>
      <c r="M3" s="95">
        <v>4.1666666666666664E-2</v>
      </c>
      <c r="N3" s="95">
        <v>8.3333333333333329E-2</v>
      </c>
      <c r="O3" s="95">
        <v>0.125</v>
      </c>
      <c r="P3" s="95">
        <v>0.16666666666666666</v>
      </c>
      <c r="Q3" s="95">
        <v>0.20833333333333334</v>
      </c>
      <c r="R3" s="95">
        <v>0.25</v>
      </c>
      <c r="S3" s="95">
        <v>0.29166666666666669</v>
      </c>
      <c r="T3" s="95">
        <v>0.33333333333333331</v>
      </c>
      <c r="U3" s="95">
        <v>0.375</v>
      </c>
      <c r="V3" s="95">
        <v>0.41666666666666669</v>
      </c>
      <c r="W3" s="95">
        <v>0.45833333333333331</v>
      </c>
      <c r="X3" s="95">
        <v>0.5</v>
      </c>
      <c r="Y3" s="95">
        <v>0.54166666666666663</v>
      </c>
      <c r="Z3" s="95">
        <v>0.58333333333333337</v>
      </c>
      <c r="AA3" s="95">
        <v>0.625</v>
      </c>
      <c r="AB3" s="95">
        <v>0.66666666666666663</v>
      </c>
      <c r="AC3" s="95">
        <v>0.70833333333333337</v>
      </c>
      <c r="AD3" s="95">
        <v>0.75</v>
      </c>
      <c r="AE3" s="95">
        <v>0.79166666666666663</v>
      </c>
      <c r="AF3" s="95">
        <v>0.83333333333333337</v>
      </c>
      <c r="AG3" s="95">
        <v>0.875</v>
      </c>
      <c r="AH3" s="95">
        <v>0.91666666666666663</v>
      </c>
      <c r="AI3" s="95">
        <v>0.95833333333333337</v>
      </c>
      <c r="AJ3" s="85" t="s">
        <v>184</v>
      </c>
      <c r="AK3" s="80" t="s">
        <v>212</v>
      </c>
    </row>
    <row r="4" spans="1:37" x14ac:dyDescent="0.2">
      <c r="A4" s="82"/>
      <c r="B4" s="84"/>
      <c r="C4" s="88" t="s">
        <v>41</v>
      </c>
      <c r="D4" s="90" t="s">
        <v>42</v>
      </c>
      <c r="E4" s="91"/>
      <c r="F4" s="84" t="s">
        <v>41</v>
      </c>
      <c r="G4" s="90" t="s">
        <v>42</v>
      </c>
      <c r="H4" s="89"/>
      <c r="I4" s="84" t="s">
        <v>41</v>
      </c>
      <c r="J4" s="92" t="s">
        <v>42</v>
      </c>
      <c r="K4" s="93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86"/>
      <c r="AK4" s="80"/>
    </row>
    <row r="5" spans="1:37" x14ac:dyDescent="0.2">
      <c r="A5" s="83"/>
      <c r="B5" s="84"/>
      <c r="C5" s="89"/>
      <c r="D5" s="41" t="s">
        <v>43</v>
      </c>
      <c r="E5" s="41" t="s">
        <v>34</v>
      </c>
      <c r="F5" s="84"/>
      <c r="G5" s="41" t="s">
        <v>43</v>
      </c>
      <c r="H5" s="41" t="s">
        <v>34</v>
      </c>
      <c r="I5" s="84"/>
      <c r="J5" s="17" t="s">
        <v>43</v>
      </c>
      <c r="K5" s="41" t="s">
        <v>34</v>
      </c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87"/>
      <c r="AK5" s="80"/>
    </row>
    <row r="6" spans="1:37" ht="38.25" x14ac:dyDescent="0.2">
      <c r="A6" s="34" t="s">
        <v>71</v>
      </c>
      <c r="B6" s="35" t="s">
        <v>72</v>
      </c>
      <c r="C6" s="24">
        <v>1</v>
      </c>
      <c r="D6" s="18" t="s">
        <v>45</v>
      </c>
      <c r="E6" s="18">
        <v>48.7</v>
      </c>
      <c r="F6" s="19">
        <v>1</v>
      </c>
      <c r="G6" s="18">
        <v>5</v>
      </c>
      <c r="H6" s="18">
        <v>48.9</v>
      </c>
      <c r="I6" s="18">
        <v>16</v>
      </c>
      <c r="J6" s="18">
        <v>85</v>
      </c>
      <c r="K6" s="18">
        <v>49.7</v>
      </c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>
        <v>12</v>
      </c>
      <c r="AK6" s="28" t="s">
        <v>204</v>
      </c>
    </row>
    <row r="7" spans="1:37" x14ac:dyDescent="0.2">
      <c r="A7" s="34" t="s">
        <v>95</v>
      </c>
      <c r="B7" s="35" t="s">
        <v>96</v>
      </c>
      <c r="C7" s="24">
        <v>1</v>
      </c>
      <c r="D7" s="18" t="s">
        <v>45</v>
      </c>
      <c r="E7" s="18">
        <v>48.7</v>
      </c>
      <c r="F7" s="19">
        <v>3</v>
      </c>
      <c r="G7" s="18">
        <v>15</v>
      </c>
      <c r="H7" s="18">
        <v>48.9</v>
      </c>
      <c r="I7" s="18">
        <v>21</v>
      </c>
      <c r="J7" s="18">
        <v>110</v>
      </c>
      <c r="K7" s="18">
        <v>49.8</v>
      </c>
      <c r="L7" s="46">
        <v>5.0323200000000003</v>
      </c>
      <c r="M7" s="46">
        <v>4.4579400000000007</v>
      </c>
      <c r="N7" s="46">
        <v>4.0236899999999993</v>
      </c>
      <c r="O7" s="46">
        <v>3.8259600000000007</v>
      </c>
      <c r="P7" s="46">
        <v>3.6966899999999998</v>
      </c>
      <c r="Q7" s="46">
        <v>3.72879</v>
      </c>
      <c r="R7" s="46">
        <v>3.88626</v>
      </c>
      <c r="S7" s="46">
        <v>4.5951300000000002</v>
      </c>
      <c r="T7" s="46">
        <v>5.7209100000000008</v>
      </c>
      <c r="U7" s="46">
        <v>6.7650600000000001</v>
      </c>
      <c r="V7" s="46">
        <v>6.8396100000000004</v>
      </c>
      <c r="W7" s="46">
        <v>6.9707400000000002</v>
      </c>
      <c r="X7" s="46">
        <v>6.8685599999999996</v>
      </c>
      <c r="Y7" s="46">
        <v>7.01091</v>
      </c>
      <c r="Z7" s="46">
        <v>6.9883800000000003</v>
      </c>
      <c r="AA7" s="46">
        <v>6.9152700000000005</v>
      </c>
      <c r="AB7" s="46">
        <v>6.8384400000000003</v>
      </c>
      <c r="AC7" s="46">
        <v>6.7948199999999996</v>
      </c>
      <c r="AD7" s="46">
        <v>6.6170100000000005</v>
      </c>
      <c r="AE7" s="46">
        <v>6.6187500000000004</v>
      </c>
      <c r="AF7" s="46">
        <v>6.4103700000000012</v>
      </c>
      <c r="AG7" s="46">
        <v>6.2189400000000008</v>
      </c>
      <c r="AH7" s="46">
        <v>6.0445799999999998</v>
      </c>
      <c r="AI7" s="46">
        <v>5.7753300000000003</v>
      </c>
      <c r="AJ7" s="43">
        <v>10</v>
      </c>
      <c r="AK7" s="28"/>
    </row>
    <row r="8" spans="1:37" x14ac:dyDescent="0.2">
      <c r="A8" s="34" t="s">
        <v>116</v>
      </c>
      <c r="B8" s="35" t="s">
        <v>187</v>
      </c>
      <c r="C8" s="24">
        <v>1</v>
      </c>
      <c r="D8" s="18" t="s">
        <v>45</v>
      </c>
      <c r="E8" s="18">
        <v>48.7</v>
      </c>
      <c r="F8" s="19">
        <v>2</v>
      </c>
      <c r="G8" s="18">
        <v>10</v>
      </c>
      <c r="H8" s="18">
        <v>48.9</v>
      </c>
      <c r="I8" s="18">
        <v>21</v>
      </c>
      <c r="J8" s="18">
        <v>110</v>
      </c>
      <c r="K8" s="18">
        <v>49.8</v>
      </c>
      <c r="L8" s="45">
        <v>3.2210000000000001</v>
      </c>
      <c r="M8" s="45">
        <v>3.1349999999999998</v>
      </c>
      <c r="N8" s="45">
        <v>3.3290000000000002</v>
      </c>
      <c r="O8" s="45">
        <v>3.1349999999999998</v>
      </c>
      <c r="P8" s="45">
        <v>3.4129999999999998</v>
      </c>
      <c r="Q8" s="45">
        <v>3.3479999999999999</v>
      </c>
      <c r="R8" s="45">
        <v>3.4470000000000001</v>
      </c>
      <c r="S8" s="45">
        <v>5.8220000000000001</v>
      </c>
      <c r="T8" s="45">
        <v>6.3380000000000001</v>
      </c>
      <c r="U8" s="45">
        <v>6.7880000000000003</v>
      </c>
      <c r="V8" s="45">
        <v>6.6779999999999999</v>
      </c>
      <c r="W8" s="45">
        <v>6.5910000000000002</v>
      </c>
      <c r="X8" s="45">
        <v>3.8610000000000002</v>
      </c>
      <c r="Y8" s="45">
        <v>3.8109999999999999</v>
      </c>
      <c r="Z8" s="45">
        <v>3.9910000000000001</v>
      </c>
      <c r="AA8" s="45">
        <v>3.7490000000000001</v>
      </c>
      <c r="AB8" s="45">
        <v>3.5059999999999998</v>
      </c>
      <c r="AC8" s="45">
        <v>3.2909999999999999</v>
      </c>
      <c r="AD8" s="45">
        <v>3.306</v>
      </c>
      <c r="AE8" s="45">
        <v>3.262</v>
      </c>
      <c r="AF8" s="45">
        <v>3.17</v>
      </c>
      <c r="AG8" s="45">
        <v>3.2280000000000002</v>
      </c>
      <c r="AH8" s="45">
        <v>3.1360000000000001</v>
      </c>
      <c r="AI8" s="45">
        <v>3.1970000000000001</v>
      </c>
      <c r="AJ8" s="43">
        <v>10</v>
      </c>
      <c r="AK8" s="28"/>
    </row>
    <row r="9" spans="1:37" x14ac:dyDescent="0.2">
      <c r="A9" s="34" t="s">
        <v>176</v>
      </c>
      <c r="B9" s="35" t="s">
        <v>177</v>
      </c>
      <c r="C9" s="42">
        <v>1</v>
      </c>
      <c r="D9" s="18" t="s">
        <v>45</v>
      </c>
      <c r="E9" s="18">
        <v>48.7</v>
      </c>
      <c r="F9" s="18"/>
      <c r="G9" s="18"/>
      <c r="H9" s="18"/>
      <c r="I9" s="18">
        <v>18</v>
      </c>
      <c r="J9" s="18">
        <v>95</v>
      </c>
      <c r="K9" s="18">
        <v>49.8</v>
      </c>
      <c r="L9" s="45">
        <v>0.20493600000000001</v>
      </c>
      <c r="M9" s="45">
        <v>0.18637332667332668</v>
      </c>
      <c r="N9" s="45">
        <v>0.16350199600798404</v>
      </c>
      <c r="O9" s="45">
        <v>0.15516031904287139</v>
      </c>
      <c r="P9" s="45">
        <v>0.15521245019920318</v>
      </c>
      <c r="Q9" s="45">
        <v>0.15404487562189054</v>
      </c>
      <c r="R9" s="45">
        <v>0.23873906560636185</v>
      </c>
      <c r="S9" s="45">
        <v>0.23087447864945382</v>
      </c>
      <c r="T9" s="45">
        <v>0.20690208333333332</v>
      </c>
      <c r="U9" s="45">
        <v>0.21337274529236869</v>
      </c>
      <c r="V9" s="45">
        <v>0.21416732673267327</v>
      </c>
      <c r="W9" s="45">
        <v>0.29146666666666665</v>
      </c>
      <c r="X9" s="45">
        <v>0.28127282608695653</v>
      </c>
      <c r="Y9" s="45">
        <v>0.21611826258637709</v>
      </c>
      <c r="Z9" s="45">
        <v>0.19485788954635108</v>
      </c>
      <c r="AA9" s="45">
        <v>0.23732463054187192</v>
      </c>
      <c r="AB9" s="45">
        <v>0.23478848425196849</v>
      </c>
      <c r="AC9" s="45">
        <v>0.2461975417895772</v>
      </c>
      <c r="AD9" s="45">
        <v>0.24995461689587425</v>
      </c>
      <c r="AE9" s="45">
        <v>0.2644604514229637</v>
      </c>
      <c r="AF9" s="45">
        <v>0.28394588235294116</v>
      </c>
      <c r="AG9" s="45">
        <v>0.31561498530852106</v>
      </c>
      <c r="AH9" s="45">
        <v>0.26153532289628184</v>
      </c>
      <c r="AI9" s="45">
        <v>0.22346148582600195</v>
      </c>
      <c r="AJ9" s="43">
        <v>1.4</v>
      </c>
      <c r="AK9" s="28"/>
    </row>
    <row r="10" spans="1:37" x14ac:dyDescent="0.2">
      <c r="A10" s="34" t="s">
        <v>176</v>
      </c>
      <c r="B10" s="35" t="s">
        <v>178</v>
      </c>
      <c r="C10" s="42">
        <v>1</v>
      </c>
      <c r="D10" s="18" t="s">
        <v>45</v>
      </c>
      <c r="E10" s="18">
        <v>48.7</v>
      </c>
      <c r="F10" s="18"/>
      <c r="G10" s="18"/>
      <c r="H10" s="18"/>
      <c r="I10" s="18">
        <v>18</v>
      </c>
      <c r="J10" s="18">
        <v>95</v>
      </c>
      <c r="K10" s="18">
        <v>49.8</v>
      </c>
      <c r="L10" s="45">
        <v>0.1223436</v>
      </c>
      <c r="M10" s="45">
        <v>9.6249750249750257E-2</v>
      </c>
      <c r="N10" s="45">
        <v>9.4990219560878247E-2</v>
      </c>
      <c r="O10" s="45">
        <v>9.5307577268195415E-2</v>
      </c>
      <c r="P10" s="45">
        <v>9.2368127490039836E-2</v>
      </c>
      <c r="Q10" s="45">
        <v>9.4583283582089561E-2</v>
      </c>
      <c r="R10" s="45">
        <v>0.16174165009940358</v>
      </c>
      <c r="S10" s="45">
        <v>0.15802085402184707</v>
      </c>
      <c r="T10" s="45">
        <v>0.1430531746031746</v>
      </c>
      <c r="U10" s="45">
        <v>0.17613538156590683</v>
      </c>
      <c r="V10" s="45">
        <v>0.17989277227722772</v>
      </c>
      <c r="W10" s="45">
        <v>0.14317299703264094</v>
      </c>
      <c r="X10" s="45">
        <v>0.14043201581027667</v>
      </c>
      <c r="Y10" s="45">
        <v>0.16542615992102663</v>
      </c>
      <c r="Z10" s="45">
        <v>0.1281120315581854</v>
      </c>
      <c r="AA10" s="45">
        <v>0.15711133004926106</v>
      </c>
      <c r="AB10" s="45">
        <v>0.16298366141732282</v>
      </c>
      <c r="AC10" s="45">
        <v>0.14062477876106194</v>
      </c>
      <c r="AD10" s="45">
        <v>0.18306326129666012</v>
      </c>
      <c r="AE10" s="45">
        <v>0.18878272816486752</v>
      </c>
      <c r="AF10" s="45">
        <v>0.15296352941176469</v>
      </c>
      <c r="AG10" s="45">
        <v>0.19993535749265426</v>
      </c>
      <c r="AH10" s="45">
        <v>0.15993336594911936</v>
      </c>
      <c r="AI10" s="45">
        <v>0.11814086021505375</v>
      </c>
      <c r="AJ10" s="43">
        <v>1.1000000000000001</v>
      </c>
      <c r="AK10" s="28"/>
    </row>
    <row r="11" spans="1:37" x14ac:dyDescent="0.2">
      <c r="A11" s="34" t="s">
        <v>176</v>
      </c>
      <c r="B11" s="35" t="s">
        <v>179</v>
      </c>
      <c r="C11" s="42">
        <v>1</v>
      </c>
      <c r="D11" s="18" t="s">
        <v>45</v>
      </c>
      <c r="E11" s="18">
        <v>48.7</v>
      </c>
      <c r="F11" s="18"/>
      <c r="G11" s="18"/>
      <c r="H11" s="18"/>
      <c r="I11" s="18">
        <v>17</v>
      </c>
      <c r="J11" s="18">
        <v>90</v>
      </c>
      <c r="K11" s="18">
        <v>49.8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3">
        <v>1</v>
      </c>
      <c r="AK11" s="28"/>
    </row>
    <row r="12" spans="1:37" x14ac:dyDescent="0.2">
      <c r="A12" s="34" t="s">
        <v>176</v>
      </c>
      <c r="B12" s="35" t="s">
        <v>180</v>
      </c>
      <c r="C12" s="42">
        <v>1</v>
      </c>
      <c r="D12" s="18" t="s">
        <v>45</v>
      </c>
      <c r="E12" s="18">
        <v>48.7</v>
      </c>
      <c r="F12" s="18">
        <v>2</v>
      </c>
      <c r="G12" s="18">
        <v>10</v>
      </c>
      <c r="H12" s="18">
        <v>48.9</v>
      </c>
      <c r="I12" s="18">
        <v>16</v>
      </c>
      <c r="J12" s="18">
        <v>85</v>
      </c>
      <c r="K12" s="18">
        <v>49.7</v>
      </c>
      <c r="L12" s="45">
        <v>0.23037450000000001</v>
      </c>
      <c r="M12" s="45">
        <v>0.211183016983017</v>
      </c>
      <c r="N12" s="45">
        <v>0.19390149700598802</v>
      </c>
      <c r="O12" s="45">
        <v>0.15531256231306081</v>
      </c>
      <c r="P12" s="45">
        <v>9.7899402390438248E-2</v>
      </c>
      <c r="Q12" s="45">
        <v>0.19777990049751243</v>
      </c>
      <c r="R12" s="45">
        <v>0.31178707753479123</v>
      </c>
      <c r="S12" s="45">
        <v>0.35312363455809337</v>
      </c>
      <c r="T12" s="45">
        <v>0.2901151785714286</v>
      </c>
      <c r="U12" s="45">
        <v>0.29812368681863233</v>
      </c>
      <c r="V12" s="45">
        <v>0.33378475247524753</v>
      </c>
      <c r="W12" s="45">
        <v>0.31762423343224533</v>
      </c>
      <c r="X12" s="45">
        <v>0.29602727272727275</v>
      </c>
      <c r="Y12" s="45">
        <v>0.2983461006910168</v>
      </c>
      <c r="Z12" s="45">
        <v>0.30457001972386588</v>
      </c>
      <c r="AA12" s="45">
        <v>0.27986955665024632</v>
      </c>
      <c r="AB12" s="45">
        <v>0.27947440944881891</v>
      </c>
      <c r="AC12" s="45">
        <v>0.33960019665683383</v>
      </c>
      <c r="AD12" s="45">
        <v>0.3642138506876228</v>
      </c>
      <c r="AE12" s="45">
        <v>0.41405583905789994</v>
      </c>
      <c r="AF12" s="45">
        <v>0.41692686274509805</v>
      </c>
      <c r="AG12" s="45">
        <v>0.46993496571988247</v>
      </c>
      <c r="AH12" s="45">
        <v>0.44231232876712329</v>
      </c>
      <c r="AI12" s="45">
        <v>0.3454578690127077</v>
      </c>
      <c r="AJ12" s="43">
        <v>2.4</v>
      </c>
      <c r="AK12" s="28"/>
    </row>
    <row r="13" spans="1:37" x14ac:dyDescent="0.2">
      <c r="A13" s="34" t="s">
        <v>56</v>
      </c>
      <c r="B13" s="35" t="s">
        <v>188</v>
      </c>
      <c r="C13" s="24">
        <v>3</v>
      </c>
      <c r="D13" s="18" t="s">
        <v>45</v>
      </c>
      <c r="E13" s="18">
        <v>48.4</v>
      </c>
      <c r="F13" s="19">
        <v>3</v>
      </c>
      <c r="G13" s="18">
        <v>15</v>
      </c>
      <c r="H13" s="18">
        <v>48.9</v>
      </c>
      <c r="I13" s="18">
        <v>20</v>
      </c>
      <c r="J13" s="18">
        <v>105</v>
      </c>
      <c r="K13" s="18">
        <v>49.8</v>
      </c>
      <c r="L13" s="47">
        <v>5.97</v>
      </c>
      <c r="M13" s="47">
        <v>5.641</v>
      </c>
      <c r="N13" s="47">
        <v>5.391</v>
      </c>
      <c r="O13" s="47">
        <v>5.2859999999999996</v>
      </c>
      <c r="P13" s="47">
        <v>5.1269999999999998</v>
      </c>
      <c r="Q13" s="47">
        <v>5.1130000000000004</v>
      </c>
      <c r="R13" s="47">
        <v>5.22</v>
      </c>
      <c r="S13" s="47">
        <v>5.5709999999999997</v>
      </c>
      <c r="T13" s="47">
        <v>5.7640000000000002</v>
      </c>
      <c r="U13" s="47">
        <v>6.258</v>
      </c>
      <c r="V13" s="47">
        <v>6.7649999999999997</v>
      </c>
      <c r="W13" s="47">
        <v>7.0759999999999996</v>
      </c>
      <c r="X13" s="47">
        <v>7.1150000000000002</v>
      </c>
      <c r="Y13" s="47">
        <v>7.0919999999999996</v>
      </c>
      <c r="Z13" s="47">
        <v>7.2039999999999997</v>
      </c>
      <c r="AA13" s="47">
        <v>6.8280000000000003</v>
      </c>
      <c r="AB13" s="47">
        <v>6.8869999999999996</v>
      </c>
      <c r="AC13" s="47">
        <v>7.0430000000000001</v>
      </c>
      <c r="AD13" s="47">
        <v>7.1779999999999999</v>
      </c>
      <c r="AE13" s="47">
        <v>7.3150000000000004</v>
      </c>
      <c r="AF13" s="47">
        <v>7.2789999999999999</v>
      </c>
      <c r="AG13" s="47">
        <v>7.242</v>
      </c>
      <c r="AH13" s="47">
        <v>7</v>
      </c>
      <c r="AI13" s="47">
        <v>6.64</v>
      </c>
      <c r="AJ13" s="43">
        <v>12</v>
      </c>
      <c r="AK13" s="28"/>
    </row>
    <row r="14" spans="1:37" x14ac:dyDescent="0.2">
      <c r="A14" s="34" t="s">
        <v>76</v>
      </c>
      <c r="B14" s="35" t="s">
        <v>210</v>
      </c>
      <c r="C14" s="24">
        <v>4</v>
      </c>
      <c r="D14" s="18" t="s">
        <v>45</v>
      </c>
      <c r="E14" s="18">
        <v>48.2</v>
      </c>
      <c r="F14" s="19">
        <v>5</v>
      </c>
      <c r="G14" s="18">
        <v>20</v>
      </c>
      <c r="H14" s="18">
        <v>48.8</v>
      </c>
      <c r="I14" s="18">
        <v>22</v>
      </c>
      <c r="J14" s="18">
        <v>115</v>
      </c>
      <c r="K14" s="18">
        <v>49.8</v>
      </c>
      <c r="L14" s="47">
        <v>1.3693500000000001</v>
      </c>
      <c r="M14" s="47">
        <v>1.2355500000000001</v>
      </c>
      <c r="N14" s="47">
        <v>1.2872000000000003</v>
      </c>
      <c r="O14" s="47">
        <v>1.3888500000000001</v>
      </c>
      <c r="P14" s="47">
        <v>1.2094499999999999</v>
      </c>
      <c r="Q14" s="47">
        <v>1.3831</v>
      </c>
      <c r="R14" s="47">
        <v>1.21275</v>
      </c>
      <c r="S14" s="47">
        <v>1.1659000000000004</v>
      </c>
      <c r="T14" s="47">
        <v>1.1406500000000002</v>
      </c>
      <c r="U14" s="47">
        <v>1.4254999999999998</v>
      </c>
      <c r="V14" s="47">
        <v>1.4718499999999999</v>
      </c>
      <c r="W14" s="47">
        <v>1.2305000000000001</v>
      </c>
      <c r="X14" s="47">
        <v>1.1913499999999999</v>
      </c>
      <c r="Y14" s="47">
        <v>1.3105499999999999</v>
      </c>
      <c r="Z14" s="47">
        <v>1.3140999999999998</v>
      </c>
      <c r="AA14" s="47">
        <v>1.2826</v>
      </c>
      <c r="AB14" s="47">
        <v>1.2540499999999999</v>
      </c>
      <c r="AC14" s="47">
        <v>1.44015</v>
      </c>
      <c r="AD14" s="47">
        <v>1.46665</v>
      </c>
      <c r="AE14" s="47">
        <v>1.4784499999999998</v>
      </c>
      <c r="AF14" s="47">
        <v>1.6643999999999999</v>
      </c>
      <c r="AG14" s="47">
        <v>1.599</v>
      </c>
      <c r="AH14" s="47">
        <v>1.5581</v>
      </c>
      <c r="AI14" s="47">
        <v>1.4996500000000004</v>
      </c>
      <c r="AJ14" s="43">
        <v>3</v>
      </c>
      <c r="AK14" s="28"/>
    </row>
    <row r="15" spans="1:37" x14ac:dyDescent="0.2">
      <c r="A15" s="34" t="s">
        <v>156</v>
      </c>
      <c r="B15" s="35" t="s">
        <v>157</v>
      </c>
      <c r="C15" s="24">
        <v>4</v>
      </c>
      <c r="D15" s="18" t="s">
        <v>45</v>
      </c>
      <c r="E15" s="18">
        <v>48.2</v>
      </c>
      <c r="F15" s="19">
        <v>6</v>
      </c>
      <c r="G15" s="18">
        <v>25</v>
      </c>
      <c r="H15" s="18">
        <v>48.8</v>
      </c>
      <c r="I15" s="18">
        <v>11</v>
      </c>
      <c r="J15" s="18">
        <v>60</v>
      </c>
      <c r="K15" s="18">
        <v>49.7</v>
      </c>
      <c r="L15" s="47">
        <v>3.7955399999999999</v>
      </c>
      <c r="M15" s="47">
        <v>3.3634199999999996</v>
      </c>
      <c r="N15" s="47">
        <v>3.0608400000000002</v>
      </c>
      <c r="O15" s="47">
        <v>2.8806600000000002</v>
      </c>
      <c r="P15" s="47">
        <v>2.7903000000000002</v>
      </c>
      <c r="Q15" s="47">
        <v>2.7589799999999998</v>
      </c>
      <c r="R15" s="47">
        <v>3.1018800000000004</v>
      </c>
      <c r="S15" s="47">
        <v>3.6223799999999997</v>
      </c>
      <c r="T15" s="47">
        <v>4.0983000000000001</v>
      </c>
      <c r="U15" s="47">
        <v>4.45662</v>
      </c>
      <c r="V15" s="47">
        <v>4.6664399999999997</v>
      </c>
      <c r="W15" s="47">
        <v>4.8513599999999997</v>
      </c>
      <c r="X15" s="47">
        <v>4.9822199999999999</v>
      </c>
      <c r="Y15" s="47">
        <v>5.0115599999999993</v>
      </c>
      <c r="Z15" s="47">
        <v>5.0117399999999996</v>
      </c>
      <c r="AA15" s="47">
        <v>4.9767600000000005</v>
      </c>
      <c r="AB15" s="47">
        <v>4.9483199999999998</v>
      </c>
      <c r="AC15" s="47">
        <v>5.0490600000000008</v>
      </c>
      <c r="AD15" s="47">
        <v>5.1592799999999999</v>
      </c>
      <c r="AE15" s="47">
        <v>5.2824</v>
      </c>
      <c r="AF15" s="47">
        <v>5.2802399999999992</v>
      </c>
      <c r="AG15" s="47">
        <v>5.1821399999999995</v>
      </c>
      <c r="AH15" s="47">
        <v>4.9723199999999999</v>
      </c>
      <c r="AI15" s="47">
        <v>4.4906999999999995</v>
      </c>
      <c r="AJ15" s="43">
        <v>10</v>
      </c>
      <c r="AK15" s="28"/>
    </row>
    <row r="16" spans="1:37" x14ac:dyDescent="0.2">
      <c r="A16" s="34" t="s">
        <v>73</v>
      </c>
      <c r="B16" s="35" t="s">
        <v>74</v>
      </c>
      <c r="C16" s="24">
        <v>5</v>
      </c>
      <c r="D16" s="18" t="s">
        <v>45</v>
      </c>
      <c r="E16" s="18">
        <v>48</v>
      </c>
      <c r="F16" s="19">
        <v>6</v>
      </c>
      <c r="G16" s="18">
        <v>25</v>
      </c>
      <c r="H16" s="18">
        <v>48.8</v>
      </c>
      <c r="I16" s="18">
        <v>16</v>
      </c>
      <c r="J16" s="18">
        <v>85</v>
      </c>
      <c r="K16" s="18">
        <v>49.7</v>
      </c>
      <c r="L16" s="47">
        <v>0.35261999999999999</v>
      </c>
      <c r="M16" s="47">
        <v>0.36612</v>
      </c>
      <c r="N16" s="47">
        <v>0.22428000000000001</v>
      </c>
      <c r="O16" s="47">
        <v>0.26819999999999999</v>
      </c>
      <c r="P16" s="47">
        <v>0.21276</v>
      </c>
      <c r="Q16" s="47">
        <v>0.23202000000000003</v>
      </c>
      <c r="R16" s="47">
        <v>0.25830000000000003</v>
      </c>
      <c r="S16" s="47">
        <v>0.32112000000000002</v>
      </c>
      <c r="T16" s="47">
        <v>0.37457999999999997</v>
      </c>
      <c r="U16" s="47">
        <v>0.62261999999999995</v>
      </c>
      <c r="V16" s="47">
        <v>0.57257999999999998</v>
      </c>
      <c r="W16" s="47">
        <v>0.52955999999999992</v>
      </c>
      <c r="X16" s="47">
        <v>0.54900000000000004</v>
      </c>
      <c r="Y16" s="47">
        <v>0.48474</v>
      </c>
      <c r="Z16" s="47">
        <v>0.62334000000000001</v>
      </c>
      <c r="AA16" s="47">
        <v>0.53298000000000001</v>
      </c>
      <c r="AB16" s="47">
        <v>0.58122000000000007</v>
      </c>
      <c r="AC16" s="47">
        <v>0.48186000000000001</v>
      </c>
      <c r="AD16" s="47">
        <v>0.44964000000000004</v>
      </c>
      <c r="AE16" s="47">
        <v>0.378</v>
      </c>
      <c r="AF16" s="47">
        <v>0.43361999999999995</v>
      </c>
      <c r="AG16" s="47">
        <v>0.39959999999999996</v>
      </c>
      <c r="AH16" s="47">
        <v>0.43776000000000004</v>
      </c>
      <c r="AI16" s="47">
        <v>0.41022000000000003</v>
      </c>
      <c r="AJ16" s="43">
        <v>1.3</v>
      </c>
      <c r="AK16" s="28"/>
    </row>
    <row r="17" spans="1:37" x14ac:dyDescent="0.2">
      <c r="A17" s="49" t="s">
        <v>56</v>
      </c>
      <c r="B17" s="35" t="s">
        <v>57</v>
      </c>
      <c r="C17" s="24">
        <v>5</v>
      </c>
      <c r="D17" s="18" t="s">
        <v>45</v>
      </c>
      <c r="E17" s="18">
        <v>48</v>
      </c>
      <c r="F17" s="18"/>
      <c r="G17" s="18"/>
      <c r="H17" s="18"/>
      <c r="I17" s="26" t="s">
        <v>217</v>
      </c>
      <c r="J17" s="18" t="s">
        <v>217</v>
      </c>
      <c r="K17" s="18" t="s">
        <v>217</v>
      </c>
      <c r="L17" s="53">
        <v>0.17630999999999999</v>
      </c>
      <c r="M17" s="53">
        <v>0.18306</v>
      </c>
      <c r="N17" s="53">
        <v>0.11214</v>
      </c>
      <c r="O17" s="53">
        <v>0.1341</v>
      </c>
      <c r="P17" s="53">
        <v>0.10638</v>
      </c>
      <c r="Q17" s="53">
        <v>0.11601000000000002</v>
      </c>
      <c r="R17" s="53">
        <v>0.12915000000000001</v>
      </c>
      <c r="S17" s="53">
        <v>0.16056000000000001</v>
      </c>
      <c r="T17" s="53">
        <v>0.18728999999999998</v>
      </c>
      <c r="U17" s="53">
        <v>0.31130999999999998</v>
      </c>
      <c r="V17" s="53">
        <v>0.28628999999999999</v>
      </c>
      <c r="W17" s="53">
        <v>0.26477999999999996</v>
      </c>
      <c r="X17" s="53">
        <v>0.27450000000000002</v>
      </c>
      <c r="Y17" s="53">
        <v>0.24237</v>
      </c>
      <c r="Z17" s="53">
        <v>0.31167</v>
      </c>
      <c r="AA17" s="53">
        <v>0.26649</v>
      </c>
      <c r="AB17" s="53">
        <v>0.29061000000000003</v>
      </c>
      <c r="AC17" s="53">
        <v>0.24093000000000001</v>
      </c>
      <c r="AD17" s="53">
        <v>0.22482000000000002</v>
      </c>
      <c r="AE17" s="53">
        <v>0.189</v>
      </c>
      <c r="AF17" s="53">
        <v>0.21680999999999997</v>
      </c>
      <c r="AG17" s="53">
        <v>0.19979999999999998</v>
      </c>
      <c r="AH17" s="53">
        <v>0.21888000000000002</v>
      </c>
      <c r="AI17" s="53">
        <v>0.20511000000000001</v>
      </c>
      <c r="AJ17" s="43">
        <v>17.5</v>
      </c>
      <c r="AK17" s="28"/>
    </row>
    <row r="18" spans="1:37" x14ac:dyDescent="0.2">
      <c r="A18" s="34" t="s">
        <v>173</v>
      </c>
      <c r="B18" s="35" t="s">
        <v>189</v>
      </c>
      <c r="C18" s="24">
        <v>5</v>
      </c>
      <c r="D18" s="18" t="s">
        <v>45</v>
      </c>
      <c r="E18" s="18">
        <v>48</v>
      </c>
      <c r="F18" s="19"/>
      <c r="G18" s="18"/>
      <c r="H18" s="18"/>
      <c r="I18" s="18">
        <v>15</v>
      </c>
      <c r="J18" s="18">
        <v>80</v>
      </c>
      <c r="K18" s="18">
        <v>49.7</v>
      </c>
      <c r="L18" s="48">
        <v>0.23585</v>
      </c>
      <c r="M18" s="48">
        <v>0.2281</v>
      </c>
      <c r="N18" s="48">
        <v>0.23694999999999999</v>
      </c>
      <c r="O18" s="48">
        <v>0.23185</v>
      </c>
      <c r="P18" s="48">
        <v>0.22714999999999999</v>
      </c>
      <c r="Q18" s="48">
        <v>0.2233</v>
      </c>
      <c r="R18" s="48">
        <v>0.23075000000000001</v>
      </c>
      <c r="S18" s="48">
        <v>0.27295000000000003</v>
      </c>
      <c r="T18" s="48">
        <v>0.2949</v>
      </c>
      <c r="U18" s="48">
        <v>0.32545000000000002</v>
      </c>
      <c r="V18" s="48">
        <v>0.40434999999999999</v>
      </c>
      <c r="W18" s="48">
        <v>0.46184999999999998</v>
      </c>
      <c r="X18" s="48">
        <v>0.47844999999999999</v>
      </c>
      <c r="Y18" s="48">
        <v>0.4698</v>
      </c>
      <c r="Z18" s="48">
        <v>0.49064999999999998</v>
      </c>
      <c r="AA18" s="48">
        <v>0.48685</v>
      </c>
      <c r="AB18" s="48">
        <v>0.48764999999999997</v>
      </c>
      <c r="AC18" s="48">
        <v>0.48380000000000001</v>
      </c>
      <c r="AD18" s="48">
        <v>0.46989999999999998</v>
      </c>
      <c r="AE18" s="48">
        <v>0.43730000000000002</v>
      </c>
      <c r="AF18" s="48">
        <v>0.42849999999999999</v>
      </c>
      <c r="AG18" s="48">
        <v>0.40089999999999998</v>
      </c>
      <c r="AH18" s="48">
        <v>0.28100000000000003</v>
      </c>
      <c r="AI18" s="48">
        <v>0.25135000000000002</v>
      </c>
      <c r="AJ18" s="43">
        <v>1.1000000000000001</v>
      </c>
      <c r="AK18" s="28"/>
    </row>
    <row r="19" spans="1:37" x14ac:dyDescent="0.2">
      <c r="A19" s="34" t="s">
        <v>65</v>
      </c>
      <c r="B19" s="35" t="s">
        <v>186</v>
      </c>
      <c r="C19" s="24">
        <v>6</v>
      </c>
      <c r="D19" s="18" t="s">
        <v>45</v>
      </c>
      <c r="E19" s="18">
        <v>47.8</v>
      </c>
      <c r="F19" s="19">
        <v>6</v>
      </c>
      <c r="G19" s="18">
        <v>25</v>
      </c>
      <c r="H19" s="18">
        <v>48.8</v>
      </c>
      <c r="I19" s="18">
        <v>15</v>
      </c>
      <c r="J19" s="18">
        <v>80</v>
      </c>
      <c r="K19" s="18">
        <v>49.7</v>
      </c>
      <c r="L19" s="48">
        <v>2.1825299999999999</v>
      </c>
      <c r="M19" s="48">
        <v>2.0990250000000001</v>
      </c>
      <c r="N19" s="48">
        <v>2.1027300000000002</v>
      </c>
      <c r="O19" s="48">
        <v>2.0352450000000002</v>
      </c>
      <c r="P19" s="48">
        <v>2.0656349999999999</v>
      </c>
      <c r="Q19" s="48">
        <v>2.0195249999999998</v>
      </c>
      <c r="R19" s="48">
        <v>2.0365500000000001</v>
      </c>
      <c r="S19" s="48">
        <v>2.103075</v>
      </c>
      <c r="T19" s="48">
        <v>2.19156</v>
      </c>
      <c r="U19" s="48">
        <v>2.1617549999999999</v>
      </c>
      <c r="V19" s="48">
        <v>2.279385</v>
      </c>
      <c r="W19" s="48">
        <v>2.31528</v>
      </c>
      <c r="X19" s="48">
        <v>2.0745749999999998</v>
      </c>
      <c r="Y19" s="48">
        <v>1.8689849999999999</v>
      </c>
      <c r="Z19" s="48">
        <v>1.8934800000000001</v>
      </c>
      <c r="AA19" s="48">
        <v>1.9444349999999999</v>
      </c>
      <c r="AB19" s="48">
        <v>1.94184</v>
      </c>
      <c r="AC19" s="48">
        <v>1.9667250000000001</v>
      </c>
      <c r="AD19" s="48">
        <v>1.9723649999999999</v>
      </c>
      <c r="AE19" s="48">
        <v>2.0018850000000001</v>
      </c>
      <c r="AF19" s="48">
        <v>1.9885649999999999</v>
      </c>
      <c r="AG19" s="48">
        <v>2.0257200000000002</v>
      </c>
      <c r="AH19" s="48">
        <v>2.0108100000000002</v>
      </c>
      <c r="AI19" s="48">
        <v>1.9449149999999999</v>
      </c>
      <c r="AJ19" s="43">
        <v>4</v>
      </c>
      <c r="AK19" s="28"/>
    </row>
    <row r="20" spans="1:37" x14ac:dyDescent="0.2">
      <c r="A20" s="34" t="s">
        <v>75</v>
      </c>
      <c r="B20" s="35" t="s">
        <v>69</v>
      </c>
      <c r="C20" s="24">
        <v>6</v>
      </c>
      <c r="D20" s="18" t="s">
        <v>45</v>
      </c>
      <c r="E20" s="18">
        <v>47.8</v>
      </c>
      <c r="F20" s="19">
        <v>8</v>
      </c>
      <c r="G20" s="18">
        <v>35</v>
      </c>
      <c r="H20" s="18">
        <v>48.8</v>
      </c>
      <c r="I20" s="18">
        <v>15</v>
      </c>
      <c r="J20" s="18">
        <v>80</v>
      </c>
      <c r="K20" s="18">
        <v>49.7</v>
      </c>
      <c r="L20" s="48">
        <v>4.7096</v>
      </c>
      <c r="M20" s="48">
        <v>4.0951000000000004</v>
      </c>
      <c r="N20" s="48">
        <v>3.8708999999999998</v>
      </c>
      <c r="O20" s="48">
        <v>3.86585</v>
      </c>
      <c r="P20" s="48">
        <v>3.8766500000000002</v>
      </c>
      <c r="Q20" s="48">
        <v>3.92875</v>
      </c>
      <c r="R20" s="48">
        <v>3.9243000000000001</v>
      </c>
      <c r="S20" s="48">
        <v>4.7453500000000002</v>
      </c>
      <c r="T20" s="48">
        <v>5.1620499999999998</v>
      </c>
      <c r="U20" s="48">
        <v>5.7144500000000003</v>
      </c>
      <c r="V20" s="48">
        <v>5.8691000000000004</v>
      </c>
      <c r="W20" s="48">
        <v>6.0262000000000002</v>
      </c>
      <c r="X20" s="48">
        <v>5.9374000000000002</v>
      </c>
      <c r="Y20" s="48">
        <v>5.75685</v>
      </c>
      <c r="Z20" s="48">
        <v>5.9108999999999998</v>
      </c>
      <c r="AA20" s="48">
        <v>5.9127000000000001</v>
      </c>
      <c r="AB20" s="48">
        <v>5.9847999999999999</v>
      </c>
      <c r="AC20" s="48">
        <v>5.8507999999999996</v>
      </c>
      <c r="AD20" s="48">
        <v>5.6666999999999996</v>
      </c>
      <c r="AE20" s="48">
        <v>5.5744499999999997</v>
      </c>
      <c r="AF20" s="48">
        <v>5.5012499999999998</v>
      </c>
      <c r="AG20" s="48">
        <v>5.29955</v>
      </c>
      <c r="AH20" s="48">
        <v>5.2779499999999997</v>
      </c>
      <c r="AI20" s="48">
        <v>5.3278499999999998</v>
      </c>
      <c r="AJ20" s="43">
        <v>3</v>
      </c>
      <c r="AK20" s="28"/>
    </row>
    <row r="21" spans="1:37" x14ac:dyDescent="0.2">
      <c r="A21" s="34" t="s">
        <v>134</v>
      </c>
      <c r="B21" s="35" t="s">
        <v>135</v>
      </c>
      <c r="C21" s="24">
        <v>6</v>
      </c>
      <c r="D21" s="18" t="s">
        <v>136</v>
      </c>
      <c r="E21" s="18">
        <v>47.8</v>
      </c>
      <c r="F21" s="18">
        <v>8</v>
      </c>
      <c r="G21" s="18">
        <v>35</v>
      </c>
      <c r="H21" s="18">
        <v>48.8</v>
      </c>
      <c r="I21" s="18">
        <v>16</v>
      </c>
      <c r="J21" s="18">
        <v>85</v>
      </c>
      <c r="K21" s="18">
        <v>49.7</v>
      </c>
      <c r="L21" s="47">
        <v>1.7661600000000006</v>
      </c>
      <c r="M21" s="47">
        <v>1.4843400000000002</v>
      </c>
      <c r="N21" s="47">
        <v>1.323</v>
      </c>
      <c r="O21" s="47">
        <v>1.18503</v>
      </c>
      <c r="P21" s="47">
        <v>1.1271599999999999</v>
      </c>
      <c r="Q21" s="47">
        <v>1.1709000000000001</v>
      </c>
      <c r="R21" s="47">
        <v>1.21983</v>
      </c>
      <c r="S21" s="47">
        <v>1.4921400000000002</v>
      </c>
      <c r="T21" s="47">
        <v>1.8975300000000002</v>
      </c>
      <c r="U21" s="47">
        <v>1.8917400000000002</v>
      </c>
      <c r="V21" s="47">
        <v>1.9902600000000001</v>
      </c>
      <c r="W21" s="47">
        <v>2.06379</v>
      </c>
      <c r="X21" s="47">
        <v>2.1761099999999995</v>
      </c>
      <c r="Y21" s="47">
        <v>2.2093500000000001</v>
      </c>
      <c r="Z21" s="47">
        <v>2.2010399999999999</v>
      </c>
      <c r="AA21" s="47">
        <v>2.1000900000000002</v>
      </c>
      <c r="AB21" s="47">
        <v>2.1234600000000001</v>
      </c>
      <c r="AC21" s="47">
        <v>2.2058999999999997</v>
      </c>
      <c r="AD21" s="47">
        <v>2.3035200000000002</v>
      </c>
      <c r="AE21" s="47">
        <v>2.3320200000000004</v>
      </c>
      <c r="AF21" s="47">
        <v>2.3548200000000001</v>
      </c>
      <c r="AG21" s="47">
        <v>2.3312400000000002</v>
      </c>
      <c r="AH21" s="47">
        <v>2.2412400000000003</v>
      </c>
      <c r="AI21" s="47">
        <v>2.1273</v>
      </c>
      <c r="AJ21" s="43">
        <v>3.5</v>
      </c>
      <c r="AK21" s="28"/>
    </row>
    <row r="22" spans="1:37" x14ac:dyDescent="0.2">
      <c r="A22" s="49" t="s">
        <v>127</v>
      </c>
      <c r="B22" s="35" t="s">
        <v>125</v>
      </c>
      <c r="C22" s="24">
        <v>6</v>
      </c>
      <c r="D22" s="18" t="s">
        <v>45</v>
      </c>
      <c r="E22" s="18">
        <v>47.8</v>
      </c>
      <c r="F22" s="18"/>
      <c r="G22" s="18"/>
      <c r="H22" s="18"/>
      <c r="I22" s="18">
        <v>15</v>
      </c>
      <c r="J22" s="18">
        <v>80</v>
      </c>
      <c r="K22" s="18">
        <v>49.7</v>
      </c>
      <c r="L22" s="54">
        <v>0.39500000000000002</v>
      </c>
      <c r="M22" s="54">
        <v>0.374</v>
      </c>
      <c r="N22" s="54">
        <v>0.375</v>
      </c>
      <c r="O22" s="54">
        <v>0.373</v>
      </c>
      <c r="P22" s="54">
        <v>0.39600000000000002</v>
      </c>
      <c r="Q22" s="54">
        <v>0.39300000000000002</v>
      </c>
      <c r="R22" s="54">
        <v>0.41699999999999998</v>
      </c>
      <c r="S22" s="54">
        <v>0.53400000000000003</v>
      </c>
      <c r="T22" s="54">
        <v>0.61199999999999999</v>
      </c>
      <c r="U22" s="54">
        <v>0.71499999999999997</v>
      </c>
      <c r="V22" s="54">
        <v>0.77200000000000002</v>
      </c>
      <c r="W22" s="54">
        <v>0.68200000000000005</v>
      </c>
      <c r="X22" s="54">
        <v>0.68500000000000005</v>
      </c>
      <c r="Y22" s="54">
        <v>0.6</v>
      </c>
      <c r="Z22" s="54">
        <v>0.66200000000000003</v>
      </c>
      <c r="AA22" s="54">
        <v>0.76700000000000002</v>
      </c>
      <c r="AB22" s="54">
        <v>0.64500000000000002</v>
      </c>
      <c r="AC22" s="54">
        <v>0.621</v>
      </c>
      <c r="AD22" s="54">
        <v>0.61599999999999999</v>
      </c>
      <c r="AE22" s="54">
        <v>0.622</v>
      </c>
      <c r="AF22" s="54">
        <v>0.60699999999999998</v>
      </c>
      <c r="AG22" s="54">
        <v>0.55300000000000005</v>
      </c>
      <c r="AH22" s="54">
        <v>0.497</v>
      </c>
      <c r="AI22" s="54">
        <v>0.40799999999999997</v>
      </c>
      <c r="AJ22" s="43">
        <v>3</v>
      </c>
      <c r="AK22" s="28"/>
    </row>
    <row r="23" spans="1:37" x14ac:dyDescent="0.2">
      <c r="A23" s="34" t="s">
        <v>137</v>
      </c>
      <c r="B23" s="35" t="s">
        <v>138</v>
      </c>
      <c r="C23" s="24">
        <v>6</v>
      </c>
      <c r="D23" s="18" t="s">
        <v>45</v>
      </c>
      <c r="E23" s="18">
        <v>47.8</v>
      </c>
      <c r="F23" s="19"/>
      <c r="G23" s="18"/>
      <c r="H23" s="18"/>
      <c r="I23" s="18">
        <v>21</v>
      </c>
      <c r="J23" s="18">
        <v>110</v>
      </c>
      <c r="K23" s="18">
        <v>49.8</v>
      </c>
      <c r="L23" s="47">
        <v>9.9000000000000005E-2</v>
      </c>
      <c r="M23" s="47">
        <v>0.1026</v>
      </c>
      <c r="N23" s="47">
        <v>0.1026</v>
      </c>
      <c r="O23" s="47">
        <v>0.1008</v>
      </c>
      <c r="P23" s="47">
        <v>9.9000000000000005E-2</v>
      </c>
      <c r="Q23" s="47">
        <v>9.8400000000000001E-2</v>
      </c>
      <c r="R23" s="47">
        <v>9.9000000000000005E-2</v>
      </c>
      <c r="S23" s="47">
        <v>0.1128</v>
      </c>
      <c r="T23" s="47">
        <v>0.123</v>
      </c>
      <c r="U23" s="47">
        <v>0.13980000000000001</v>
      </c>
      <c r="V23" s="47">
        <v>0.2064</v>
      </c>
      <c r="W23" s="47">
        <v>0.2238</v>
      </c>
      <c r="X23" s="47">
        <v>0.2286</v>
      </c>
      <c r="Y23" s="47">
        <v>0.2382</v>
      </c>
      <c r="Z23" s="47">
        <v>0.2424</v>
      </c>
      <c r="AA23" s="47">
        <v>0.16259999999999999</v>
      </c>
      <c r="AB23" s="47">
        <v>0.15359999999999999</v>
      </c>
      <c r="AC23" s="47">
        <v>0.1482</v>
      </c>
      <c r="AD23" s="47">
        <v>0.13980000000000001</v>
      </c>
      <c r="AE23" s="47">
        <v>0.1368</v>
      </c>
      <c r="AF23" s="47">
        <v>0.129</v>
      </c>
      <c r="AG23" s="47">
        <v>0.12540000000000001</v>
      </c>
      <c r="AH23" s="47">
        <v>0.12540000000000001</v>
      </c>
      <c r="AI23" s="47">
        <v>0.1182</v>
      </c>
      <c r="AJ23" s="43">
        <v>0.5</v>
      </c>
      <c r="AK23" s="28"/>
    </row>
    <row r="24" spans="1:37" x14ac:dyDescent="0.2">
      <c r="A24" s="34" t="s">
        <v>141</v>
      </c>
      <c r="B24" s="35" t="s">
        <v>142</v>
      </c>
      <c r="C24" s="24">
        <v>6</v>
      </c>
      <c r="D24" s="18" t="s">
        <v>45</v>
      </c>
      <c r="E24" s="18">
        <v>47.8</v>
      </c>
      <c r="F24" s="18"/>
      <c r="G24" s="18"/>
      <c r="H24" s="18"/>
      <c r="I24" s="18">
        <v>13</v>
      </c>
      <c r="J24" s="18">
        <v>70</v>
      </c>
      <c r="K24" s="18">
        <v>49.7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3">
        <v>0.1</v>
      </c>
      <c r="AK24" s="28"/>
    </row>
    <row r="25" spans="1:37" x14ac:dyDescent="0.2">
      <c r="A25" s="34" t="s">
        <v>68</v>
      </c>
      <c r="B25" s="35" t="s">
        <v>213</v>
      </c>
      <c r="C25" s="24">
        <v>7</v>
      </c>
      <c r="D25" s="18" t="s">
        <v>45</v>
      </c>
      <c r="E25" s="18">
        <v>47.6</v>
      </c>
      <c r="F25" s="19">
        <v>8</v>
      </c>
      <c r="G25" s="18">
        <v>35</v>
      </c>
      <c r="H25" s="18">
        <v>48.8</v>
      </c>
      <c r="I25" s="18">
        <v>14</v>
      </c>
      <c r="J25" s="18">
        <v>75</v>
      </c>
      <c r="K25" s="18">
        <v>49.7</v>
      </c>
      <c r="L25" s="47">
        <v>4.4865000000000004</v>
      </c>
      <c r="M25" s="47">
        <v>4.1884799999999993</v>
      </c>
      <c r="N25" s="47">
        <v>4.0619099999999992</v>
      </c>
      <c r="O25" s="47">
        <v>4.1804700000000006</v>
      </c>
      <c r="P25" s="47">
        <v>3.9279300000000004</v>
      </c>
      <c r="Q25" s="47">
        <v>3.9433199999999995</v>
      </c>
      <c r="R25" s="47">
        <v>4.1818200000000001</v>
      </c>
      <c r="S25" s="47">
        <v>4.3276199999999996</v>
      </c>
      <c r="T25" s="47">
        <v>4.5277800000000008</v>
      </c>
      <c r="U25" s="47">
        <v>5.4181799999999996</v>
      </c>
      <c r="V25" s="47">
        <v>5.7798299999999996</v>
      </c>
      <c r="W25" s="47">
        <v>5.8515000000000006</v>
      </c>
      <c r="X25" s="47">
        <v>5.7587999999999999</v>
      </c>
      <c r="Y25" s="47">
        <v>5.6640299999999995</v>
      </c>
      <c r="Z25" s="47">
        <v>5.6991000000000005</v>
      </c>
      <c r="AA25" s="47">
        <v>5.3894700000000002</v>
      </c>
      <c r="AB25" s="47">
        <v>5.0276400000000017</v>
      </c>
      <c r="AC25" s="47">
        <v>4.8350099999999996</v>
      </c>
      <c r="AD25" s="47">
        <v>4.6860600000000003</v>
      </c>
      <c r="AE25" s="47">
        <v>4.9950900000000003</v>
      </c>
      <c r="AF25" s="47">
        <v>4.8753299999999999</v>
      </c>
      <c r="AG25" s="47">
        <v>4.6261200000000002</v>
      </c>
      <c r="AH25" s="47">
        <v>4.0524300000000002</v>
      </c>
      <c r="AI25" s="47">
        <v>4.0013100000000001</v>
      </c>
      <c r="AJ25" s="43">
        <v>11</v>
      </c>
      <c r="AK25" s="28"/>
    </row>
    <row r="26" spans="1:37" x14ac:dyDescent="0.2">
      <c r="A26" s="34" t="s">
        <v>71</v>
      </c>
      <c r="B26" s="35" t="s">
        <v>207</v>
      </c>
      <c r="C26" s="24">
        <v>7</v>
      </c>
      <c r="D26" s="18" t="s">
        <v>45</v>
      </c>
      <c r="E26" s="18">
        <v>47.6</v>
      </c>
      <c r="F26" s="19">
        <v>8</v>
      </c>
      <c r="G26" s="19">
        <v>35</v>
      </c>
      <c r="H26" s="19">
        <v>48.8</v>
      </c>
      <c r="I26" s="26" t="s">
        <v>217</v>
      </c>
      <c r="J26" s="18" t="s">
        <v>217</v>
      </c>
      <c r="K26" s="18" t="s">
        <v>217</v>
      </c>
      <c r="L26" s="48">
        <v>6.2279998000000003E-2</v>
      </c>
      <c r="M26" s="48">
        <v>5.3999999999999999E-2</v>
      </c>
      <c r="N26" s="48">
        <v>5.3351999999999997E-2</v>
      </c>
      <c r="O26" s="48">
        <v>5.364E-2</v>
      </c>
      <c r="P26" s="48">
        <v>5.3351999999999997E-2</v>
      </c>
      <c r="Q26" s="48">
        <v>5.4072000000000002E-2</v>
      </c>
      <c r="R26" s="48">
        <v>5.3927999999999997E-2</v>
      </c>
      <c r="S26" s="48">
        <v>5.4576E-2</v>
      </c>
      <c r="T26" s="48">
        <v>6.0839999999999998E-2</v>
      </c>
      <c r="U26" s="48">
        <v>6.3864000000000004E-2</v>
      </c>
      <c r="V26" s="48">
        <v>6.4152000000000001E-2</v>
      </c>
      <c r="W26" s="48">
        <v>6.0552000000000002E-2</v>
      </c>
      <c r="X26" s="48">
        <v>5.5511999999999999E-2</v>
      </c>
      <c r="Y26" s="48">
        <v>5.4864000000000003E-2</v>
      </c>
      <c r="Z26" s="48">
        <v>5.3783999999999998E-2</v>
      </c>
      <c r="AA26" s="48">
        <v>6.2567999999999999E-2</v>
      </c>
      <c r="AB26" s="48">
        <v>6.2927999999999998E-2</v>
      </c>
      <c r="AC26" s="48">
        <v>6.1488000000000001E-2</v>
      </c>
      <c r="AD26" s="48">
        <v>5.4143999999999998E-2</v>
      </c>
      <c r="AE26" s="48">
        <v>5.4792E-2</v>
      </c>
      <c r="AF26" s="48">
        <v>6.012E-2</v>
      </c>
      <c r="AG26" s="48">
        <v>6.1848E-2</v>
      </c>
      <c r="AH26" s="48">
        <v>6.2927999999999998E-2</v>
      </c>
      <c r="AI26" s="48">
        <v>6.3792000000000001E-2</v>
      </c>
      <c r="AJ26" s="44">
        <v>4</v>
      </c>
      <c r="AK26" s="28"/>
    </row>
    <row r="27" spans="1:37" x14ac:dyDescent="0.2">
      <c r="A27" s="49" t="s">
        <v>88</v>
      </c>
      <c r="B27" s="36" t="s">
        <v>190</v>
      </c>
      <c r="C27" s="24">
        <v>7</v>
      </c>
      <c r="D27" s="18" t="s">
        <v>45</v>
      </c>
      <c r="E27" s="18">
        <v>47.6</v>
      </c>
      <c r="F27" s="19">
        <v>8</v>
      </c>
      <c r="G27" s="18">
        <v>35</v>
      </c>
      <c r="H27" s="18">
        <v>48.8</v>
      </c>
      <c r="I27" s="18">
        <v>13</v>
      </c>
      <c r="J27" s="18">
        <v>70</v>
      </c>
      <c r="K27" s="18">
        <v>49.7</v>
      </c>
      <c r="L27" s="48">
        <v>0.51845098999999994</v>
      </c>
      <c r="M27" s="48">
        <v>0.48610799999999998</v>
      </c>
      <c r="N27" s="48">
        <v>0.44702700000000001</v>
      </c>
      <c r="O27" s="48">
        <v>0.43376099000000001</v>
      </c>
      <c r="P27" s="48">
        <v>0.40559099999999998</v>
      </c>
      <c r="Q27" s="48">
        <v>0.42702299999999999</v>
      </c>
      <c r="R27" s="48">
        <v>0.42091200000000001</v>
      </c>
      <c r="S27" s="48">
        <v>0.51350099999999999</v>
      </c>
      <c r="T27" s="48">
        <v>0.52121099000000004</v>
      </c>
      <c r="U27" s="48">
        <v>0.53652</v>
      </c>
      <c r="V27" s="48">
        <v>0.55715099999999995</v>
      </c>
      <c r="W27" s="48">
        <v>0.57508499000000002</v>
      </c>
      <c r="X27" s="48">
        <v>0.57665999000000001</v>
      </c>
      <c r="Y27" s="48">
        <v>0.61367099999999997</v>
      </c>
      <c r="Z27" s="48">
        <v>0.59333400000000003</v>
      </c>
      <c r="AA27" s="48">
        <v>0.62800498999999999</v>
      </c>
      <c r="AB27" s="48">
        <v>0.66099898999999995</v>
      </c>
      <c r="AC27" s="48">
        <v>0.68237099999999995</v>
      </c>
      <c r="AD27" s="48">
        <v>0.64642500000000003</v>
      </c>
      <c r="AE27" s="48">
        <v>0.68193000000000004</v>
      </c>
      <c r="AF27" s="48">
        <v>0.68333999999999995</v>
      </c>
      <c r="AG27" s="48">
        <v>0.67338900000000002</v>
      </c>
      <c r="AH27" s="48">
        <v>0.68894999999999995</v>
      </c>
      <c r="AI27" s="48">
        <v>0.67581899999999995</v>
      </c>
      <c r="AJ27" s="43">
        <v>2.7</v>
      </c>
      <c r="AK27" s="28"/>
    </row>
    <row r="28" spans="1:37" x14ac:dyDescent="0.2">
      <c r="A28" s="34" t="s">
        <v>51</v>
      </c>
      <c r="B28" s="35" t="s">
        <v>52</v>
      </c>
      <c r="C28" s="24">
        <v>7</v>
      </c>
      <c r="D28" s="18" t="s">
        <v>45</v>
      </c>
      <c r="E28" s="18">
        <v>47.6</v>
      </c>
      <c r="F28" s="19">
        <v>9</v>
      </c>
      <c r="G28" s="18">
        <v>35</v>
      </c>
      <c r="H28" s="18">
        <v>48.7</v>
      </c>
      <c r="I28" s="18">
        <v>16</v>
      </c>
      <c r="J28" s="18">
        <v>85</v>
      </c>
      <c r="K28" s="18">
        <v>49.7</v>
      </c>
      <c r="L28" s="48">
        <v>3.0203739989999998</v>
      </c>
      <c r="M28" s="48">
        <v>2.7369680000000001</v>
      </c>
      <c r="N28" s="48">
        <v>2.5211359999999998</v>
      </c>
      <c r="O28" s="48">
        <v>2.4482219999999999</v>
      </c>
      <c r="P28" s="48">
        <v>2.3713700000000002</v>
      </c>
      <c r="Q28" s="48">
        <v>2.3869560000000001</v>
      </c>
      <c r="R28" s="48">
        <v>2.5508160000000002</v>
      </c>
      <c r="S28" s="48">
        <v>2.8302900000000002</v>
      </c>
      <c r="T28" s="48">
        <v>3.3316479999999999</v>
      </c>
      <c r="U28" s="48">
        <v>3.8030020000000002</v>
      </c>
      <c r="V28" s="48">
        <v>4.0219620000000003</v>
      </c>
      <c r="W28" s="48">
        <v>4.0127459999999999</v>
      </c>
      <c r="X28" s="48">
        <v>4.1560579999999998</v>
      </c>
      <c r="Y28" s="48">
        <v>4.1783960000000002</v>
      </c>
      <c r="Z28" s="48">
        <v>4.1618820000000003</v>
      </c>
      <c r="AA28" s="48">
        <v>4.0768500000000003</v>
      </c>
      <c r="AB28" s="48">
        <v>4.0917320000000004</v>
      </c>
      <c r="AC28" s="48">
        <v>4.1050659999999999</v>
      </c>
      <c r="AD28" s="48">
        <v>4.0435980000000002</v>
      </c>
      <c r="AE28" s="48">
        <v>3.966148</v>
      </c>
      <c r="AF28" s="48">
        <v>3.9983979999999999</v>
      </c>
      <c r="AG28" s="48">
        <v>3.9583080000000002</v>
      </c>
      <c r="AH28" s="48">
        <v>3.8405520000000002</v>
      </c>
      <c r="AI28" s="48">
        <v>3.57402</v>
      </c>
      <c r="AJ28" s="43">
        <v>8</v>
      </c>
      <c r="AK28" s="28"/>
    </row>
    <row r="29" spans="1:37" x14ac:dyDescent="0.2">
      <c r="A29" s="49" t="s">
        <v>118</v>
      </c>
      <c r="B29" s="35" t="s">
        <v>119</v>
      </c>
      <c r="C29" s="24">
        <v>7</v>
      </c>
      <c r="D29" s="18" t="s">
        <v>45</v>
      </c>
      <c r="E29" s="18">
        <v>47.6</v>
      </c>
      <c r="F29" s="19">
        <v>9</v>
      </c>
      <c r="G29" s="18">
        <v>35</v>
      </c>
      <c r="H29" s="18">
        <v>48.7</v>
      </c>
      <c r="I29" s="26" t="s">
        <v>217</v>
      </c>
      <c r="J29" s="18" t="s">
        <v>217</v>
      </c>
      <c r="K29" s="18" t="s">
        <v>217</v>
      </c>
      <c r="L29" s="48">
        <v>7.9859999999999998</v>
      </c>
      <c r="M29" s="48">
        <v>5.2480000000000002</v>
      </c>
      <c r="N29" s="48">
        <v>8.3320000000000007</v>
      </c>
      <c r="O29" s="48">
        <v>2.37</v>
      </c>
      <c r="P29" s="48">
        <v>8.39</v>
      </c>
      <c r="Q29" s="48">
        <v>8.5090000000000003</v>
      </c>
      <c r="R29" s="48">
        <v>4.3330000000000002</v>
      </c>
      <c r="S29" s="48">
        <v>3.7010000000000001</v>
      </c>
      <c r="T29" s="48">
        <v>1.349</v>
      </c>
      <c r="U29" s="48">
        <v>7.4749999999999996</v>
      </c>
      <c r="V29" s="48">
        <v>8.1</v>
      </c>
      <c r="W29" s="48">
        <v>1.9219999999999999</v>
      </c>
      <c r="X29" s="48">
        <v>7.4109999999999996</v>
      </c>
      <c r="Y29" s="48">
        <v>8.5530000000000008</v>
      </c>
      <c r="Z29" s="48">
        <v>8.0299999999999994</v>
      </c>
      <c r="AA29" s="48">
        <v>0.89800000000000002</v>
      </c>
      <c r="AB29" s="48">
        <v>8.1530000000000005</v>
      </c>
      <c r="AC29" s="48">
        <v>5.1219999999999999</v>
      </c>
      <c r="AD29" s="48">
        <v>8.218</v>
      </c>
      <c r="AE29" s="48">
        <v>1.3460000000000001</v>
      </c>
      <c r="AF29" s="48">
        <v>6.3230000000000004</v>
      </c>
      <c r="AG29" s="48">
        <v>7.7649999999999997</v>
      </c>
      <c r="AH29" s="48">
        <v>7.2249999999999996</v>
      </c>
      <c r="AI29" s="48">
        <v>1.2869999999999999</v>
      </c>
      <c r="AJ29" s="43">
        <v>7.5</v>
      </c>
      <c r="AK29" s="28"/>
    </row>
    <row r="30" spans="1:37" x14ac:dyDescent="0.2">
      <c r="A30" s="34" t="s">
        <v>168</v>
      </c>
      <c r="B30" s="35" t="s">
        <v>169</v>
      </c>
      <c r="C30" s="24">
        <v>7</v>
      </c>
      <c r="D30" s="18" t="s">
        <v>45</v>
      </c>
      <c r="E30" s="18">
        <v>47.6</v>
      </c>
      <c r="F30" s="19">
        <v>9</v>
      </c>
      <c r="G30" s="18">
        <v>35</v>
      </c>
      <c r="H30" s="18">
        <v>48.7</v>
      </c>
      <c r="I30" s="18">
        <v>22</v>
      </c>
      <c r="J30" s="18">
        <v>115</v>
      </c>
      <c r="K30" s="18">
        <v>49.8</v>
      </c>
      <c r="L30" s="47">
        <v>6.069</v>
      </c>
      <c r="M30" s="47">
        <v>3.0270000000000001</v>
      </c>
      <c r="N30" s="47">
        <v>1.5780000000000001</v>
      </c>
      <c r="O30" s="47">
        <v>2.7090000000000001</v>
      </c>
      <c r="P30" s="47">
        <v>0.61799999999999999</v>
      </c>
      <c r="Q30" s="47">
        <v>0.19800000000000001</v>
      </c>
      <c r="R30" s="47">
        <v>0.17100000000000001</v>
      </c>
      <c r="S30" s="47">
        <v>0.129</v>
      </c>
      <c r="T30" s="47">
        <v>0.13500000000000001</v>
      </c>
      <c r="U30" s="47">
        <v>0.26400000000000001</v>
      </c>
      <c r="V30" s="47">
        <v>0.27</v>
      </c>
      <c r="W30" s="47">
        <v>0.189</v>
      </c>
      <c r="X30" s="47">
        <v>0.27</v>
      </c>
      <c r="Y30" s="47">
        <v>0.29099999999999998</v>
      </c>
      <c r="Z30" s="47">
        <v>0.24</v>
      </c>
      <c r="AA30" s="47">
        <v>0.26700000000000002</v>
      </c>
      <c r="AB30" s="47">
        <v>0.23400000000000001</v>
      </c>
      <c r="AC30" s="47">
        <v>0.14399999999999999</v>
      </c>
      <c r="AD30" s="47">
        <v>0.13200000000000001</v>
      </c>
      <c r="AE30" s="47">
        <v>0.108</v>
      </c>
      <c r="AF30" s="47">
        <v>0.13800000000000001</v>
      </c>
      <c r="AG30" s="47">
        <v>0.108</v>
      </c>
      <c r="AH30" s="47">
        <v>0.14099999999999999</v>
      </c>
      <c r="AI30" s="47">
        <v>0.14399999999999999</v>
      </c>
      <c r="AJ30" s="43">
        <v>3.5</v>
      </c>
      <c r="AK30" s="28"/>
    </row>
    <row r="31" spans="1:37" x14ac:dyDescent="0.2">
      <c r="A31" s="34" t="s">
        <v>82</v>
      </c>
      <c r="B31" s="35" t="s">
        <v>83</v>
      </c>
      <c r="C31" s="24">
        <v>7</v>
      </c>
      <c r="D31" s="18" t="s">
        <v>45</v>
      </c>
      <c r="E31" s="18">
        <v>47.6</v>
      </c>
      <c r="F31" s="18"/>
      <c r="G31" s="18"/>
      <c r="H31" s="18"/>
      <c r="I31" s="18">
        <v>16</v>
      </c>
      <c r="J31" s="18">
        <v>85</v>
      </c>
      <c r="K31" s="18">
        <v>49.7</v>
      </c>
      <c r="L31" s="48">
        <v>0.58751999700000002</v>
      </c>
      <c r="M31" s="48">
        <v>0.57311999999999996</v>
      </c>
      <c r="N31" s="48">
        <v>0.559836</v>
      </c>
      <c r="O31" s="48">
        <v>0.55108800000000002</v>
      </c>
      <c r="P31" s="48">
        <v>0.50752799999999998</v>
      </c>
      <c r="Q31" s="48">
        <v>0.53020800000000001</v>
      </c>
      <c r="R31" s="48">
        <v>0.53841600000000001</v>
      </c>
      <c r="S31" s="48">
        <v>0.55781999999999998</v>
      </c>
      <c r="T31" s="48">
        <v>0.57578399999999996</v>
      </c>
      <c r="U31" s="48">
        <v>0.577152</v>
      </c>
      <c r="V31" s="48">
        <v>0.57387600000000005</v>
      </c>
      <c r="W31" s="48">
        <v>0.61095600000000005</v>
      </c>
      <c r="X31" s="48">
        <v>0.58752000000000004</v>
      </c>
      <c r="Y31" s="48">
        <v>0.62510399999999999</v>
      </c>
      <c r="Z31" s="48">
        <v>0.55166400000000004</v>
      </c>
      <c r="AA31" s="48">
        <v>0.58867199999999997</v>
      </c>
      <c r="AB31" s="48">
        <v>0.58096800000000004</v>
      </c>
      <c r="AC31" s="48">
        <v>0.59274000000000004</v>
      </c>
      <c r="AD31" s="48">
        <v>0.622116</v>
      </c>
      <c r="AE31" s="48">
        <v>0.62269200000000002</v>
      </c>
      <c r="AF31" s="48">
        <v>0.64850399000000003</v>
      </c>
      <c r="AG31" s="48">
        <v>0.64637999999999995</v>
      </c>
      <c r="AH31" s="48">
        <v>0.66168000000000005</v>
      </c>
      <c r="AI31" s="48">
        <v>0.63568800000000003</v>
      </c>
      <c r="AJ31" s="43">
        <v>2</v>
      </c>
      <c r="AK31" s="28"/>
    </row>
    <row r="32" spans="1:37" x14ac:dyDescent="0.2">
      <c r="A32" s="34" t="s">
        <v>84</v>
      </c>
      <c r="B32" s="35" t="s">
        <v>69</v>
      </c>
      <c r="C32" s="24">
        <v>7</v>
      </c>
      <c r="D32" s="18" t="s">
        <v>45</v>
      </c>
      <c r="E32" s="18">
        <v>47.6</v>
      </c>
      <c r="F32" s="18"/>
      <c r="G32" s="18"/>
      <c r="H32" s="18"/>
      <c r="I32" s="18">
        <v>22</v>
      </c>
      <c r="J32" s="18">
        <v>115</v>
      </c>
      <c r="K32" s="18">
        <v>49.8</v>
      </c>
      <c r="L32" s="48">
        <v>0.34920000000000001</v>
      </c>
      <c r="M32" s="48">
        <v>0.32100000000000001</v>
      </c>
      <c r="N32" s="48">
        <v>0.29724</v>
      </c>
      <c r="O32" s="48">
        <v>0.27828000000000003</v>
      </c>
      <c r="P32" s="48">
        <v>0.27204</v>
      </c>
      <c r="Q32" s="48">
        <v>0.27395999999999998</v>
      </c>
      <c r="R32" s="48">
        <v>0.28692000000000001</v>
      </c>
      <c r="S32" s="48">
        <v>0.30972</v>
      </c>
      <c r="T32" s="48">
        <v>0.34536</v>
      </c>
      <c r="U32" s="48">
        <v>0.37140000000000001</v>
      </c>
      <c r="V32" s="48">
        <v>0.38579999999999998</v>
      </c>
      <c r="W32" s="48">
        <v>0.39432</v>
      </c>
      <c r="X32" s="48">
        <v>0.38135999999999998</v>
      </c>
      <c r="Y32" s="48">
        <v>0.38879999999999998</v>
      </c>
      <c r="Z32" s="48">
        <v>0.3906</v>
      </c>
      <c r="AA32" s="48">
        <v>0.38496000000000002</v>
      </c>
      <c r="AB32" s="48">
        <v>0.40608</v>
      </c>
      <c r="AC32" s="48">
        <v>0.41832000000000003</v>
      </c>
      <c r="AD32" s="48">
        <v>0.42852000000000001</v>
      </c>
      <c r="AE32" s="48">
        <v>0.45432</v>
      </c>
      <c r="AF32" s="48">
        <v>0.47339999999999999</v>
      </c>
      <c r="AG32" s="48">
        <v>0.45839999999999997</v>
      </c>
      <c r="AH32" s="48">
        <v>0.45384000000000002</v>
      </c>
      <c r="AI32" s="48">
        <v>0.43152000000000001</v>
      </c>
      <c r="AJ32" s="43">
        <v>1</v>
      </c>
      <c r="AK32" s="28"/>
    </row>
    <row r="33" spans="1:37" x14ac:dyDescent="0.2">
      <c r="A33" s="34" t="s">
        <v>89</v>
      </c>
      <c r="B33" s="35" t="s">
        <v>90</v>
      </c>
      <c r="C33" s="24">
        <v>7</v>
      </c>
      <c r="D33" s="18" t="s">
        <v>45</v>
      </c>
      <c r="E33" s="18">
        <v>47.6</v>
      </c>
      <c r="F33" s="18"/>
      <c r="G33" s="18"/>
      <c r="H33" s="18"/>
      <c r="I33" s="18">
        <v>11</v>
      </c>
      <c r="J33" s="18">
        <v>60</v>
      </c>
      <c r="K33" s="18">
        <v>49.7</v>
      </c>
      <c r="L33" s="47">
        <v>1.3293074999999999</v>
      </c>
      <c r="M33" s="47">
        <v>1.19997</v>
      </c>
      <c r="N33" s="47">
        <v>1.1313975000000001</v>
      </c>
      <c r="O33" s="47">
        <v>1.0727100000000001</v>
      </c>
      <c r="P33" s="47">
        <v>1.0767224999999998</v>
      </c>
      <c r="Q33" s="47">
        <v>1.1928974999999997</v>
      </c>
      <c r="R33" s="47">
        <v>1.2442125000000002</v>
      </c>
      <c r="S33" s="47">
        <v>1.2822750000000003</v>
      </c>
      <c r="T33" s="47">
        <v>1.4623125000000001</v>
      </c>
      <c r="U33" s="47">
        <v>1.71285</v>
      </c>
      <c r="V33" s="47">
        <v>1.7647575000000002</v>
      </c>
      <c r="W33" s="47">
        <v>1.8772949999999999</v>
      </c>
      <c r="X33" s="47">
        <v>2.1224624999999997</v>
      </c>
      <c r="Y33" s="47">
        <v>2.1744675</v>
      </c>
      <c r="Z33" s="47">
        <v>2.1786375000000002</v>
      </c>
      <c r="AA33" s="47">
        <v>2.1911700000000001</v>
      </c>
      <c r="AB33" s="47">
        <v>2.2261125000000002</v>
      </c>
      <c r="AC33" s="47">
        <v>2.0765025000000001</v>
      </c>
      <c r="AD33" s="47">
        <v>1.8903674999999998</v>
      </c>
      <c r="AE33" s="47">
        <v>1.60446</v>
      </c>
      <c r="AF33" s="47">
        <v>1.6673999999999998</v>
      </c>
      <c r="AG33" s="47">
        <v>1.6785524999999999</v>
      </c>
      <c r="AH33" s="47">
        <v>1.6278825000000001</v>
      </c>
      <c r="AI33" s="47">
        <v>1.6385624999999999</v>
      </c>
      <c r="AJ33" s="43">
        <v>4.3</v>
      </c>
      <c r="AK33" s="30"/>
    </row>
    <row r="34" spans="1:37" x14ac:dyDescent="0.2">
      <c r="A34" s="34" t="s">
        <v>92</v>
      </c>
      <c r="B34" s="35" t="s">
        <v>93</v>
      </c>
      <c r="C34" s="24">
        <v>7</v>
      </c>
      <c r="D34" s="18" t="s">
        <v>45</v>
      </c>
      <c r="E34" s="18">
        <v>47.6</v>
      </c>
      <c r="F34" s="19"/>
      <c r="G34" s="18"/>
      <c r="H34" s="18"/>
      <c r="I34" s="18">
        <v>11</v>
      </c>
      <c r="J34" s="18">
        <v>60</v>
      </c>
      <c r="K34" s="18">
        <v>49.7</v>
      </c>
      <c r="L34" s="47">
        <v>2.5559999999999999E-2</v>
      </c>
      <c r="M34" s="47">
        <v>2.3309999999999997E-2</v>
      </c>
      <c r="N34" s="47">
        <v>2.2679999999999999E-2</v>
      </c>
      <c r="O34" s="47">
        <v>2.1600000000000001E-2</v>
      </c>
      <c r="P34" s="47">
        <v>2.0789999999999999E-2</v>
      </c>
      <c r="Q34" s="47">
        <v>2.1059999999999999E-2</v>
      </c>
      <c r="R34" s="47">
        <v>2.232E-2</v>
      </c>
      <c r="S34" s="47">
        <v>2.1510000000000001E-2</v>
      </c>
      <c r="T34" s="47">
        <v>2.0969999999999999E-2</v>
      </c>
      <c r="U34" s="47">
        <v>2.6460000000000001E-2</v>
      </c>
      <c r="V34" s="47">
        <v>0.10224</v>
      </c>
      <c r="W34" s="47">
        <v>0.12006</v>
      </c>
      <c r="X34" s="47">
        <v>0.1278</v>
      </c>
      <c r="Y34" s="47">
        <v>0.12744</v>
      </c>
      <c r="Z34" s="47">
        <v>0.12753</v>
      </c>
      <c r="AA34" s="47">
        <v>9.5489999999999992E-2</v>
      </c>
      <c r="AB34" s="47">
        <v>5.8139999999999997E-2</v>
      </c>
      <c r="AC34" s="47">
        <v>0.12924000000000002</v>
      </c>
      <c r="AD34" s="47">
        <v>0.12950999999999999</v>
      </c>
      <c r="AE34" s="47">
        <v>0.1305</v>
      </c>
      <c r="AF34" s="47">
        <v>5.985E-2</v>
      </c>
      <c r="AG34" s="47">
        <v>3.3659999999999995E-2</v>
      </c>
      <c r="AH34" s="47">
        <v>3.6179999999999997E-2</v>
      </c>
      <c r="AI34" s="47">
        <v>3.4470000000000001E-2</v>
      </c>
      <c r="AJ34" s="43">
        <v>0.5</v>
      </c>
      <c r="AK34" s="28"/>
    </row>
    <row r="35" spans="1:37" x14ac:dyDescent="0.2">
      <c r="A35" s="34" t="s">
        <v>97</v>
      </c>
      <c r="B35" s="35" t="s">
        <v>98</v>
      </c>
      <c r="C35" s="24">
        <v>7</v>
      </c>
      <c r="D35" s="18" t="s">
        <v>45</v>
      </c>
      <c r="E35" s="18">
        <v>47.6</v>
      </c>
      <c r="F35" s="18"/>
      <c r="G35" s="18"/>
      <c r="H35" s="18"/>
      <c r="I35" s="18">
        <v>11</v>
      </c>
      <c r="J35" s="18">
        <v>60</v>
      </c>
      <c r="K35" s="18">
        <v>49.7</v>
      </c>
      <c r="L35" s="47">
        <v>0.1128399999988</v>
      </c>
      <c r="M35" s="47">
        <v>8.0329999997600002E-2</v>
      </c>
      <c r="N35" s="47">
        <v>4.33899999988E-2</v>
      </c>
      <c r="O35" s="47">
        <v>4.18199999968E-2</v>
      </c>
      <c r="P35" s="47">
        <v>4.1739999998800001E-2</v>
      </c>
      <c r="Q35" s="47">
        <v>4.2679999997599999E-2</v>
      </c>
      <c r="R35" s="47">
        <v>4.2379999997600004E-2</v>
      </c>
      <c r="S35" s="47">
        <v>4.5039999998799998E-2</v>
      </c>
      <c r="T35" s="47">
        <v>4.1749999994800002E-2</v>
      </c>
      <c r="U35" s="47">
        <v>5.0289999834000003E-2</v>
      </c>
      <c r="V35" s="47">
        <v>0.122889999746</v>
      </c>
      <c r="W35" s="47">
        <v>0.12598999976479999</v>
      </c>
      <c r="X35" s="47">
        <v>0.1266199997828</v>
      </c>
      <c r="Y35" s="47">
        <v>0.13581999982080001</v>
      </c>
      <c r="Z35" s="47">
        <v>0.13921999975159999</v>
      </c>
      <c r="AA35" s="47">
        <v>0.13576999975160001</v>
      </c>
      <c r="AB35" s="47">
        <v>0.12823999973400002</v>
      </c>
      <c r="AC35" s="47">
        <v>0.1102999999452</v>
      </c>
      <c r="AD35" s="47">
        <v>0.14196999976359997</v>
      </c>
      <c r="AE35" s="47">
        <v>0.14456999965680001</v>
      </c>
      <c r="AF35" s="47">
        <v>0.13496999988959998</v>
      </c>
      <c r="AG35" s="47">
        <v>0.13137999994399999</v>
      </c>
      <c r="AH35" s="47">
        <v>0.13787000001559999</v>
      </c>
      <c r="AI35" s="47">
        <v>0.14001000008720002</v>
      </c>
      <c r="AJ35" s="43">
        <v>0.3</v>
      </c>
      <c r="AK35" s="28"/>
    </row>
    <row r="36" spans="1:37" x14ac:dyDescent="0.2">
      <c r="A36" s="34" t="s">
        <v>99</v>
      </c>
      <c r="B36" s="35" t="s">
        <v>69</v>
      </c>
      <c r="C36" s="24">
        <v>7</v>
      </c>
      <c r="D36" s="18" t="s">
        <v>45</v>
      </c>
      <c r="E36" s="18">
        <v>47.6</v>
      </c>
      <c r="F36" s="18"/>
      <c r="G36" s="18"/>
      <c r="H36" s="18"/>
      <c r="I36" s="26" t="s">
        <v>217</v>
      </c>
      <c r="J36" s="18" t="s">
        <v>217</v>
      </c>
      <c r="K36" s="18" t="s">
        <v>217</v>
      </c>
      <c r="L36" s="46">
        <v>0.21959999999999999</v>
      </c>
      <c r="M36" s="46">
        <v>0.20039999999999999</v>
      </c>
      <c r="N36" s="46">
        <v>0.19080000000000003</v>
      </c>
      <c r="O36" s="46">
        <v>0.18840000000000001</v>
      </c>
      <c r="P36" s="46">
        <v>0.192</v>
      </c>
      <c r="Q36" s="46">
        <v>0.18959999999999999</v>
      </c>
      <c r="R36" s="46">
        <v>0.21359999999999998</v>
      </c>
      <c r="S36" s="46">
        <v>0.2364</v>
      </c>
      <c r="T36" s="46">
        <v>0.2616</v>
      </c>
      <c r="U36" s="46">
        <v>0.26400000000000001</v>
      </c>
      <c r="V36" s="46">
        <v>0.28439999999999999</v>
      </c>
      <c r="W36" s="46">
        <v>0.2772</v>
      </c>
      <c r="X36" s="46">
        <v>0.27239999999999998</v>
      </c>
      <c r="Y36" s="46">
        <v>0.25800000000000001</v>
      </c>
      <c r="Z36" s="46">
        <v>0.27479999999999999</v>
      </c>
      <c r="AA36" s="46">
        <v>0.28079999999999999</v>
      </c>
      <c r="AB36" s="46">
        <v>0.2772</v>
      </c>
      <c r="AC36" s="46">
        <v>0.27960000000000002</v>
      </c>
      <c r="AD36" s="46">
        <v>0.28920000000000001</v>
      </c>
      <c r="AE36" s="46">
        <v>0.27479999999999999</v>
      </c>
      <c r="AF36" s="46">
        <v>0.24840000000000001</v>
      </c>
      <c r="AG36" s="46">
        <v>0.252</v>
      </c>
      <c r="AH36" s="46">
        <v>0.26400000000000001</v>
      </c>
      <c r="AI36" s="46">
        <v>0.24</v>
      </c>
      <c r="AJ36" s="43">
        <v>0.3</v>
      </c>
      <c r="AK36" s="28"/>
    </row>
    <row r="37" spans="1:37" x14ac:dyDescent="0.2">
      <c r="A37" s="34" t="s">
        <v>100</v>
      </c>
      <c r="B37" s="35" t="s">
        <v>69</v>
      </c>
      <c r="C37" s="24">
        <v>7</v>
      </c>
      <c r="D37" s="18" t="s">
        <v>45</v>
      </c>
      <c r="E37" s="18">
        <v>47.6</v>
      </c>
      <c r="F37" s="18"/>
      <c r="G37" s="18"/>
      <c r="H37" s="18"/>
      <c r="I37" s="18">
        <v>12</v>
      </c>
      <c r="J37" s="18">
        <v>65</v>
      </c>
      <c r="K37" s="18">
        <v>49.7</v>
      </c>
      <c r="L37" s="46">
        <v>0.12384000000000001</v>
      </c>
      <c r="M37" s="46">
        <v>0.12708</v>
      </c>
      <c r="N37" s="46">
        <v>0.108</v>
      </c>
      <c r="O37" s="46">
        <v>0.13247999999999999</v>
      </c>
      <c r="P37" s="46">
        <v>0.12672</v>
      </c>
      <c r="Q37" s="46">
        <v>0.11844</v>
      </c>
      <c r="R37" s="46">
        <v>0.10944</v>
      </c>
      <c r="S37" s="46">
        <v>0.13247999999999999</v>
      </c>
      <c r="T37" s="46">
        <v>0.1242</v>
      </c>
      <c r="U37" s="46">
        <v>0.13103999999999999</v>
      </c>
      <c r="V37" s="46">
        <v>0.1152</v>
      </c>
      <c r="W37" s="46">
        <v>0.14399999999999999</v>
      </c>
      <c r="X37" s="46">
        <v>0.12924000000000002</v>
      </c>
      <c r="Y37" s="46">
        <v>0.13319999999999999</v>
      </c>
      <c r="Z37" s="46">
        <v>0.11231999999999999</v>
      </c>
      <c r="AA37" s="46">
        <v>0.13752</v>
      </c>
      <c r="AB37" s="46">
        <v>0.12636</v>
      </c>
      <c r="AC37" s="46">
        <v>0.12024</v>
      </c>
      <c r="AD37" s="46">
        <v>0.11159999999999999</v>
      </c>
      <c r="AE37" s="46">
        <v>0.12924000000000002</v>
      </c>
      <c r="AF37" s="46">
        <v>0.11808</v>
      </c>
      <c r="AG37" s="46">
        <v>0.11448</v>
      </c>
      <c r="AH37" s="46">
        <v>0.11231999999999999</v>
      </c>
      <c r="AI37" s="46">
        <v>0.12240000000000001</v>
      </c>
      <c r="AJ37" s="43">
        <v>0.1</v>
      </c>
      <c r="AK37" s="28"/>
    </row>
    <row r="38" spans="1:37" x14ac:dyDescent="0.2">
      <c r="A38" s="34" t="s">
        <v>101</v>
      </c>
      <c r="B38" s="35" t="s">
        <v>102</v>
      </c>
      <c r="C38" s="24">
        <v>7</v>
      </c>
      <c r="D38" s="18" t="s">
        <v>45</v>
      </c>
      <c r="E38" s="18">
        <v>47.6</v>
      </c>
      <c r="F38" s="18"/>
      <c r="G38" s="18"/>
      <c r="H38" s="18"/>
      <c r="I38" s="18">
        <v>15</v>
      </c>
      <c r="J38" s="18">
        <v>80</v>
      </c>
      <c r="K38" s="18">
        <v>49.7</v>
      </c>
      <c r="L38" s="46">
        <v>1.83534</v>
      </c>
      <c r="M38" s="46">
        <v>1.59771</v>
      </c>
      <c r="N38" s="46">
        <v>1.4238600000000001</v>
      </c>
      <c r="O38" s="46">
        <v>1.3416599999999999</v>
      </c>
      <c r="P38" s="46">
        <v>1.31982</v>
      </c>
      <c r="Q38" s="46">
        <v>1.3390199999999999</v>
      </c>
      <c r="R38" s="46">
        <v>1.42584</v>
      </c>
      <c r="S38" s="46">
        <v>1.7788200000000001</v>
      </c>
      <c r="T38" s="46">
        <v>1.8856199999999999</v>
      </c>
      <c r="U38" s="46">
        <v>1.9429199999999998</v>
      </c>
      <c r="V38" s="46">
        <v>1.9952099999999999</v>
      </c>
      <c r="W38" s="46">
        <v>2.09781</v>
      </c>
      <c r="X38" s="46">
        <v>2.1122999999999998</v>
      </c>
      <c r="Y38" s="46">
        <v>2.2023900000000003</v>
      </c>
      <c r="Z38" s="46">
        <v>2.2340399999999998</v>
      </c>
      <c r="AA38" s="46">
        <v>2.2263599999999997</v>
      </c>
      <c r="AB38" s="46">
        <v>2.2213799999999999</v>
      </c>
      <c r="AC38" s="46">
        <v>2.3470200000000001</v>
      </c>
      <c r="AD38" s="46">
        <v>2.5927799999999999</v>
      </c>
      <c r="AE38" s="46">
        <v>2.7475500000000004</v>
      </c>
      <c r="AF38" s="46">
        <v>2.7205500000000002</v>
      </c>
      <c r="AG38" s="46">
        <v>2.6576999999999997</v>
      </c>
      <c r="AH38" s="46">
        <v>2.5295699999999997</v>
      </c>
      <c r="AI38" s="46">
        <v>2.2660800000000001</v>
      </c>
      <c r="AJ38" s="43">
        <v>3</v>
      </c>
      <c r="AK38" s="28"/>
    </row>
    <row r="39" spans="1:37" x14ac:dyDescent="0.2">
      <c r="A39" s="34" t="s">
        <v>214</v>
      </c>
      <c r="B39" s="35" t="s">
        <v>215</v>
      </c>
      <c r="C39" s="24">
        <v>10</v>
      </c>
      <c r="D39" s="18" t="s">
        <v>45</v>
      </c>
      <c r="E39" s="18">
        <v>47</v>
      </c>
      <c r="F39" s="19">
        <v>13</v>
      </c>
      <c r="G39" s="18">
        <v>50</v>
      </c>
      <c r="H39" s="18">
        <v>48.6</v>
      </c>
      <c r="I39" s="18" t="s">
        <v>217</v>
      </c>
      <c r="J39" s="18" t="s">
        <v>217</v>
      </c>
      <c r="K39" s="18" t="s">
        <v>217</v>
      </c>
      <c r="L39" s="46">
        <v>1.50125</v>
      </c>
      <c r="M39" s="46">
        <v>1.5091499999999998</v>
      </c>
      <c r="N39" s="46">
        <v>1.4881999999999997</v>
      </c>
      <c r="O39" s="46">
        <v>1.4376999999999998</v>
      </c>
      <c r="P39" s="46">
        <v>1.4477500000000001</v>
      </c>
      <c r="Q39" s="46">
        <v>1.4536499999999997</v>
      </c>
      <c r="R39" s="46">
        <v>1.4668000000000001</v>
      </c>
      <c r="S39" s="46">
        <v>1.47925</v>
      </c>
      <c r="T39" s="46">
        <v>1.5073999999999999</v>
      </c>
      <c r="U39" s="46">
        <v>1.5236999999999998</v>
      </c>
      <c r="V39" s="46">
        <v>1.5540500000000002</v>
      </c>
      <c r="W39" s="46">
        <v>1.5515000000000001</v>
      </c>
      <c r="X39" s="46">
        <v>1.5289999999999997</v>
      </c>
      <c r="Y39" s="46">
        <v>1.5037</v>
      </c>
      <c r="Z39" s="46">
        <v>1.53095</v>
      </c>
      <c r="AA39" s="46">
        <v>1.5028000000000001</v>
      </c>
      <c r="AB39" s="46">
        <v>1.5254000000000001</v>
      </c>
      <c r="AC39" s="46">
        <v>1.4938500000000001</v>
      </c>
      <c r="AD39" s="46">
        <v>1.5153000000000001</v>
      </c>
      <c r="AE39" s="46">
        <v>1.5724499999999999</v>
      </c>
      <c r="AF39" s="46">
        <v>1.5762</v>
      </c>
      <c r="AG39" s="46">
        <v>1.5573999999999999</v>
      </c>
      <c r="AH39" s="46">
        <v>1.5578999999999996</v>
      </c>
      <c r="AI39" s="46">
        <v>1.5612000000000001</v>
      </c>
      <c r="AJ39" s="43">
        <v>3</v>
      </c>
      <c r="AK39" s="28"/>
    </row>
    <row r="40" spans="1:37" x14ac:dyDescent="0.2">
      <c r="A40" s="34" t="s">
        <v>104</v>
      </c>
      <c r="B40" s="35" t="s">
        <v>105</v>
      </c>
      <c r="C40" s="24">
        <v>7</v>
      </c>
      <c r="D40" s="18" t="s">
        <v>45</v>
      </c>
      <c r="E40" s="18">
        <v>47.6</v>
      </c>
      <c r="F40" s="18"/>
      <c r="G40" s="18"/>
      <c r="H40" s="18"/>
      <c r="I40" s="18">
        <v>15</v>
      </c>
      <c r="J40" s="18">
        <v>80</v>
      </c>
      <c r="K40" s="18">
        <v>49.7</v>
      </c>
      <c r="L40" s="46">
        <v>2.02334399885412</v>
      </c>
      <c r="M40" s="46">
        <v>1.6492319992339199</v>
      </c>
      <c r="N40" s="46">
        <v>1.3542119980110001</v>
      </c>
      <c r="O40" s="46">
        <v>1.19869199892828</v>
      </c>
      <c r="P40" s="46">
        <v>1.1358719989174801</v>
      </c>
      <c r="Q40" s="46">
        <v>1.1422079984322</v>
      </c>
      <c r="R40" s="46">
        <v>1.2890879999614799</v>
      </c>
      <c r="S40" s="46">
        <v>1.75802399885412</v>
      </c>
      <c r="T40" s="46">
        <v>2.0753639976204004</v>
      </c>
      <c r="U40" s="46">
        <v>2.0585159990107198</v>
      </c>
      <c r="V40" s="46">
        <v>2.05894800095904</v>
      </c>
      <c r="W40" s="46">
        <v>2.0382119971095598</v>
      </c>
      <c r="X40" s="46">
        <v>2.0742839954636403</v>
      </c>
      <c r="Y40" s="46">
        <v>2.0538719964122403</v>
      </c>
      <c r="Z40" s="46">
        <v>2.06406000228528</v>
      </c>
      <c r="AA40" s="46">
        <v>2.0621159944617604</v>
      </c>
      <c r="AB40" s="46">
        <v>2.05534800030492</v>
      </c>
      <c r="AC40" s="46">
        <v>2.1317759976376802</v>
      </c>
      <c r="AD40" s="46">
        <v>2.3236919977852799</v>
      </c>
      <c r="AE40" s="46">
        <v>2.5662959952667199</v>
      </c>
      <c r="AF40" s="46">
        <v>2.6205839972715603</v>
      </c>
      <c r="AG40" s="46">
        <v>2.6736839963863197</v>
      </c>
      <c r="AH40" s="46">
        <v>2.6043119976837601</v>
      </c>
      <c r="AI40" s="46">
        <v>2.4388919995075202</v>
      </c>
      <c r="AJ40" s="43">
        <v>2</v>
      </c>
      <c r="AK40" s="28"/>
    </row>
    <row r="41" spans="1:37" x14ac:dyDescent="0.2">
      <c r="A41" s="49" t="s">
        <v>132</v>
      </c>
      <c r="B41" s="35" t="s">
        <v>133</v>
      </c>
      <c r="C41" s="24">
        <v>7</v>
      </c>
      <c r="D41" s="18" t="s">
        <v>45</v>
      </c>
      <c r="E41" s="18">
        <v>47.6</v>
      </c>
      <c r="F41" s="18"/>
      <c r="G41" s="18"/>
      <c r="H41" s="18"/>
      <c r="I41" s="26" t="s">
        <v>217</v>
      </c>
      <c r="J41" s="18" t="s">
        <v>217</v>
      </c>
      <c r="K41" s="18" t="s">
        <v>217</v>
      </c>
      <c r="L41" s="45"/>
      <c r="M41" s="45"/>
      <c r="N41" s="45"/>
      <c r="O41" s="45"/>
      <c r="P41" s="45">
        <v>1.81</v>
      </c>
      <c r="Q41" s="45"/>
      <c r="R41" s="45"/>
      <c r="S41" s="45"/>
      <c r="T41" s="45"/>
      <c r="U41" s="45">
        <v>1.81</v>
      </c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>
        <v>1.81</v>
      </c>
      <c r="AH41" s="45"/>
      <c r="AI41" s="45"/>
      <c r="AJ41" s="43">
        <v>1.8</v>
      </c>
      <c r="AK41" s="28"/>
    </row>
    <row r="42" spans="1:37" x14ac:dyDescent="0.2">
      <c r="A42" s="34" t="s">
        <v>151</v>
      </c>
      <c r="B42" s="35" t="s">
        <v>152</v>
      </c>
      <c r="C42" s="24">
        <v>7</v>
      </c>
      <c r="D42" s="18" t="s">
        <v>45</v>
      </c>
      <c r="E42" s="18">
        <v>47.6</v>
      </c>
      <c r="F42" s="18"/>
      <c r="G42" s="18"/>
      <c r="H42" s="18"/>
      <c r="I42" s="18">
        <v>14</v>
      </c>
      <c r="J42" s="18">
        <v>75</v>
      </c>
      <c r="K42" s="18">
        <v>49.7</v>
      </c>
      <c r="L42" s="45">
        <v>8.73144E-2</v>
      </c>
      <c r="M42" s="45">
        <v>9.0684000000000001E-2</v>
      </c>
      <c r="N42" s="45">
        <v>9.0583199999999989E-2</v>
      </c>
      <c r="O42" s="45">
        <v>8.9618400000000015E-2</v>
      </c>
      <c r="P42" s="45">
        <v>8.986319999999999E-2</v>
      </c>
      <c r="Q42" s="45">
        <v>9.3218400000000007E-2</v>
      </c>
      <c r="R42" s="45">
        <v>9.2260800000000004E-2</v>
      </c>
      <c r="S42" s="45">
        <v>8.78472E-2</v>
      </c>
      <c r="T42" s="45">
        <v>8.9819999999999997E-2</v>
      </c>
      <c r="U42" s="45">
        <v>8.8207199999999999E-2</v>
      </c>
      <c r="V42" s="45">
        <v>8.9553599999999983E-2</v>
      </c>
      <c r="W42" s="45">
        <v>9.1166399999999995E-2</v>
      </c>
      <c r="X42" s="45">
        <v>9.0820799999999993E-2</v>
      </c>
      <c r="Y42" s="45">
        <v>8.9352000000000001E-2</v>
      </c>
      <c r="Z42" s="45">
        <v>8.8156800000000007E-2</v>
      </c>
      <c r="AA42" s="45">
        <v>8.86464E-2</v>
      </c>
      <c r="AB42" s="45">
        <v>9.0288000000000007E-2</v>
      </c>
      <c r="AC42" s="45">
        <v>8.8761599999999996E-2</v>
      </c>
      <c r="AD42" s="45">
        <v>7.3785600000000007E-2</v>
      </c>
      <c r="AE42" s="45">
        <v>6.4771199999999987E-2</v>
      </c>
      <c r="AF42" s="45">
        <v>6.6758399999999996E-2</v>
      </c>
      <c r="AG42" s="45">
        <v>6.5354399999999993E-2</v>
      </c>
      <c r="AH42" s="45">
        <v>6.5440799999999993E-2</v>
      </c>
      <c r="AI42" s="45">
        <v>6.7788000000000001E-2</v>
      </c>
      <c r="AJ42" s="43">
        <v>0.3</v>
      </c>
      <c r="AK42" s="28"/>
    </row>
    <row r="43" spans="1:37" x14ac:dyDescent="0.2">
      <c r="A43" s="34" t="s">
        <v>161</v>
      </c>
      <c r="B43" s="35" t="s">
        <v>162</v>
      </c>
      <c r="C43" s="24">
        <v>7</v>
      </c>
      <c r="D43" s="18" t="s">
        <v>45</v>
      </c>
      <c r="E43" s="18">
        <v>47.6</v>
      </c>
      <c r="F43" s="18"/>
      <c r="G43" s="18"/>
      <c r="H43" s="18"/>
      <c r="I43" s="18">
        <v>16</v>
      </c>
      <c r="J43" s="18">
        <v>85</v>
      </c>
      <c r="K43" s="18">
        <v>49.7</v>
      </c>
      <c r="L43" s="46">
        <v>1.6800000000000002E-2</v>
      </c>
      <c r="M43" s="46">
        <v>1.7925E-2</v>
      </c>
      <c r="N43" s="46">
        <v>1.7850000000000001E-2</v>
      </c>
      <c r="O43" s="46">
        <v>1.5675000000000001E-2</v>
      </c>
      <c r="P43" s="46">
        <v>1.4250000000000001E-2</v>
      </c>
      <c r="Q43" s="46">
        <v>1.4175E-2</v>
      </c>
      <c r="R43" s="46">
        <v>1.4025000000000001E-2</v>
      </c>
      <c r="S43" s="46">
        <v>1.4925000000000001E-2</v>
      </c>
      <c r="T43" s="46">
        <v>1.6125E-2</v>
      </c>
      <c r="U43" s="46">
        <v>1.9199999999999998E-2</v>
      </c>
      <c r="V43" s="46">
        <v>2.2200000000000001E-2</v>
      </c>
      <c r="W43" s="46">
        <v>2.4375000000000001E-2</v>
      </c>
      <c r="X43" s="46">
        <v>1.8374999999999999E-2</v>
      </c>
      <c r="Y43" s="46">
        <v>2.0175000000000002E-2</v>
      </c>
      <c r="Z43" s="46">
        <v>2.3625E-2</v>
      </c>
      <c r="AA43" s="46">
        <v>2.5125000000000001E-2</v>
      </c>
      <c r="AB43" s="46">
        <v>2.5350000000000001E-2</v>
      </c>
      <c r="AC43" s="46">
        <v>2.4975000000000001E-2</v>
      </c>
      <c r="AD43" s="46">
        <v>2.2949999999999998E-2</v>
      </c>
      <c r="AE43" s="46">
        <v>2.4825E-2</v>
      </c>
      <c r="AF43" s="46">
        <v>2.4300000000000002E-2</v>
      </c>
      <c r="AG43" s="46">
        <v>2.5649999999999999E-2</v>
      </c>
      <c r="AH43" s="46">
        <v>2.3024999999999997E-2</v>
      </c>
      <c r="AI43" s="46">
        <v>2.1975000000000001E-2</v>
      </c>
      <c r="AJ43" s="43">
        <v>1</v>
      </c>
      <c r="AK43" s="28"/>
    </row>
    <row r="44" spans="1:37" x14ac:dyDescent="0.2">
      <c r="A44" s="34" t="s">
        <v>44</v>
      </c>
      <c r="B44" s="35" t="s">
        <v>191</v>
      </c>
      <c r="C44" s="24">
        <v>8</v>
      </c>
      <c r="D44" s="18" t="s">
        <v>45</v>
      </c>
      <c r="E44" s="18">
        <v>47.4</v>
      </c>
      <c r="F44" s="19">
        <v>9</v>
      </c>
      <c r="G44" s="18">
        <v>35</v>
      </c>
      <c r="H44" s="18">
        <v>48.7</v>
      </c>
      <c r="I44" s="18">
        <v>10</v>
      </c>
      <c r="J44" s="18">
        <v>55</v>
      </c>
      <c r="K44" s="18">
        <v>49.7</v>
      </c>
      <c r="L44" s="45">
        <v>0.95645999999999998</v>
      </c>
      <c r="M44" s="45">
        <v>0.87929999999999997</v>
      </c>
      <c r="N44" s="45">
        <v>0.81732000000000005</v>
      </c>
      <c r="O44" s="45">
        <v>0.79008</v>
      </c>
      <c r="P44" s="45">
        <v>0.77490000000000003</v>
      </c>
      <c r="Q44" s="45">
        <v>0.75449999999999995</v>
      </c>
      <c r="R44" s="45">
        <v>0.81396000000000002</v>
      </c>
      <c r="S44" s="45">
        <v>0.91302000000000005</v>
      </c>
      <c r="T44" s="45">
        <v>0.99827999999999995</v>
      </c>
      <c r="U44" s="45">
        <v>1.01274</v>
      </c>
      <c r="V44" s="45">
        <v>0.99365999999999999</v>
      </c>
      <c r="W44" s="45">
        <v>1.01766</v>
      </c>
      <c r="X44" s="45">
        <v>1.02546</v>
      </c>
      <c r="Y44" s="45">
        <v>1.0419</v>
      </c>
      <c r="Z44" s="45">
        <v>0.99504000000000004</v>
      </c>
      <c r="AA44" s="45">
        <v>1.0054799999999999</v>
      </c>
      <c r="AB44" s="45">
        <v>0.98729999999999996</v>
      </c>
      <c r="AC44" s="45">
        <v>0.99768000000000001</v>
      </c>
      <c r="AD44" s="45">
        <v>1.0472399999999999</v>
      </c>
      <c r="AE44" s="45">
        <v>1.0993200000000001</v>
      </c>
      <c r="AF44" s="45">
        <v>1.1390400000000001</v>
      </c>
      <c r="AG44" s="45">
        <v>1.1390400000000001</v>
      </c>
      <c r="AH44" s="45">
        <v>1.0701000000000001</v>
      </c>
      <c r="AI44" s="45">
        <v>1.03308</v>
      </c>
      <c r="AJ44" s="43">
        <v>7</v>
      </c>
      <c r="AK44" s="28"/>
    </row>
    <row r="45" spans="1:37" x14ac:dyDescent="0.2">
      <c r="A45" s="34" t="s">
        <v>78</v>
      </c>
      <c r="B45" s="37" t="s">
        <v>79</v>
      </c>
      <c r="C45" s="24">
        <v>8</v>
      </c>
      <c r="D45" s="18" t="s">
        <v>45</v>
      </c>
      <c r="E45" s="18">
        <v>47.4</v>
      </c>
      <c r="F45" s="19">
        <v>10</v>
      </c>
      <c r="G45" s="18">
        <v>40</v>
      </c>
      <c r="H45" s="18">
        <v>48.7</v>
      </c>
      <c r="I45" s="18">
        <v>12</v>
      </c>
      <c r="J45" s="18">
        <v>65</v>
      </c>
      <c r="K45" s="18">
        <v>49.7</v>
      </c>
      <c r="L45" s="46">
        <v>3.9653699999999996</v>
      </c>
      <c r="M45" s="46">
        <v>4.2815699999999994</v>
      </c>
      <c r="N45" s="46">
        <v>4.0850699999999991</v>
      </c>
      <c r="O45" s="46">
        <v>3.9673800000000004</v>
      </c>
      <c r="P45" s="46">
        <v>3.1967399999999997</v>
      </c>
      <c r="Q45" s="46">
        <v>3.9491100000000006</v>
      </c>
      <c r="R45" s="46">
        <v>4.2498000000000005</v>
      </c>
      <c r="S45" s="46">
        <v>4.428329999999999</v>
      </c>
      <c r="T45" s="46">
        <v>3.9449099999999997</v>
      </c>
      <c r="U45" s="46">
        <v>4.9727700000000006</v>
      </c>
      <c r="V45" s="46">
        <v>5.5206899999999983</v>
      </c>
      <c r="W45" s="46">
        <v>5.6132700000000009</v>
      </c>
      <c r="X45" s="46">
        <v>5.0408100000000005</v>
      </c>
      <c r="Y45" s="46">
        <v>5.7424499999999998</v>
      </c>
      <c r="Z45" s="46">
        <v>6.1154700000000002</v>
      </c>
      <c r="AA45" s="46">
        <v>6.1596299999999991</v>
      </c>
      <c r="AB45" s="46">
        <v>5.4898199999999999</v>
      </c>
      <c r="AC45" s="46">
        <v>6.0074400000000008</v>
      </c>
      <c r="AD45" s="46">
        <v>5.792040000000001</v>
      </c>
      <c r="AE45" s="46">
        <v>5.5997999999999992</v>
      </c>
      <c r="AF45" s="46">
        <v>4.5893099999999993</v>
      </c>
      <c r="AG45" s="46">
        <v>5.2290599999999996</v>
      </c>
      <c r="AH45" s="46">
        <v>5.6580600000000008</v>
      </c>
      <c r="AI45" s="46">
        <v>5.2728299999999999</v>
      </c>
      <c r="AJ45" s="43">
        <v>16</v>
      </c>
      <c r="AK45" s="31"/>
    </row>
    <row r="46" spans="1:37" x14ac:dyDescent="0.2">
      <c r="A46" s="34" t="s">
        <v>120</v>
      </c>
      <c r="B46" s="35" t="s">
        <v>192</v>
      </c>
      <c r="C46" s="24">
        <v>8</v>
      </c>
      <c r="D46" s="18" t="s">
        <v>45</v>
      </c>
      <c r="E46" s="18">
        <v>47.4</v>
      </c>
      <c r="F46" s="19">
        <v>11</v>
      </c>
      <c r="G46" s="18">
        <v>45</v>
      </c>
      <c r="H46" s="18">
        <v>48.7</v>
      </c>
      <c r="I46" s="18">
        <v>22</v>
      </c>
      <c r="J46" s="18">
        <v>115</v>
      </c>
      <c r="K46" s="18">
        <v>49.8</v>
      </c>
      <c r="L46" s="45">
        <v>1.5289999999999999</v>
      </c>
      <c r="M46" s="45">
        <v>1.48</v>
      </c>
      <c r="N46" s="45">
        <v>1.474</v>
      </c>
      <c r="O46" s="45">
        <v>1.4139999999999999</v>
      </c>
      <c r="P46" s="45">
        <v>1.3660000000000001</v>
      </c>
      <c r="Q46" s="45">
        <v>1.3779999999999999</v>
      </c>
      <c r="R46" s="45">
        <v>1.5469999999999999</v>
      </c>
      <c r="S46" s="45">
        <v>1.6739999999999999</v>
      </c>
      <c r="T46" s="45">
        <v>2.1429999999999998</v>
      </c>
      <c r="U46" s="45">
        <v>2.2690000000000001</v>
      </c>
      <c r="V46" s="45">
        <v>2.266</v>
      </c>
      <c r="W46" s="45">
        <v>2.3010000000000002</v>
      </c>
      <c r="X46" s="45">
        <v>2.3090000000000002</v>
      </c>
      <c r="Y46" s="45">
        <v>2.3330000000000002</v>
      </c>
      <c r="Z46" s="45">
        <v>2.5030000000000001</v>
      </c>
      <c r="AA46" s="45">
        <v>2.4870000000000001</v>
      </c>
      <c r="AB46" s="45">
        <v>2.2959999999999998</v>
      </c>
      <c r="AC46" s="45">
        <v>2.2839999999999998</v>
      </c>
      <c r="AD46" s="45">
        <v>2.1549999999999998</v>
      </c>
      <c r="AE46" s="45">
        <v>2.198</v>
      </c>
      <c r="AF46" s="45">
        <v>1.897</v>
      </c>
      <c r="AG46" s="45">
        <v>1.7549999999999999</v>
      </c>
      <c r="AH46" s="45">
        <v>1.71</v>
      </c>
      <c r="AI46" s="45">
        <v>1.621</v>
      </c>
      <c r="AJ46" s="43">
        <v>10</v>
      </c>
      <c r="AK46" s="31"/>
    </row>
    <row r="47" spans="1:37" x14ac:dyDescent="0.2">
      <c r="A47" s="49" t="s">
        <v>60</v>
      </c>
      <c r="B47" s="35" t="s">
        <v>193</v>
      </c>
      <c r="C47" s="24">
        <v>9</v>
      </c>
      <c r="D47" s="18" t="s">
        <v>45</v>
      </c>
      <c r="E47" s="18">
        <v>47.2</v>
      </c>
      <c r="F47" s="19">
        <v>11</v>
      </c>
      <c r="G47" s="18">
        <v>45</v>
      </c>
      <c r="H47" s="18">
        <v>48.7</v>
      </c>
      <c r="I47" s="18">
        <v>17</v>
      </c>
      <c r="J47" s="18">
        <v>90</v>
      </c>
      <c r="K47" s="18">
        <v>49.8</v>
      </c>
      <c r="L47" s="45">
        <v>2.0727000000000002</v>
      </c>
      <c r="M47" s="45">
        <v>2.0960399999999999</v>
      </c>
      <c r="N47" s="45">
        <v>2.06664</v>
      </c>
      <c r="O47" s="45">
        <v>1.9795799999999999</v>
      </c>
      <c r="P47" s="45">
        <v>2.0613000000000001</v>
      </c>
      <c r="Q47" s="45">
        <v>1.96038</v>
      </c>
      <c r="R47" s="45">
        <v>2.0467200000000001</v>
      </c>
      <c r="S47" s="45">
        <v>2.1683400000000002</v>
      </c>
      <c r="T47" s="45">
        <v>2.4320400000000002</v>
      </c>
      <c r="U47" s="45">
        <v>2.71956</v>
      </c>
      <c r="V47" s="45">
        <v>2.7992400000000002</v>
      </c>
      <c r="W47" s="45">
        <v>3.0150000000000001</v>
      </c>
      <c r="X47" s="45">
        <v>2.9258999999999999</v>
      </c>
      <c r="Y47" s="45">
        <v>3.0632999999999999</v>
      </c>
      <c r="Z47" s="45">
        <v>3.0352199999999998</v>
      </c>
      <c r="AA47" s="45">
        <v>3.3409200000000001</v>
      </c>
      <c r="AB47" s="45">
        <v>3.3327</v>
      </c>
      <c r="AC47" s="45">
        <v>3.3536999999999999</v>
      </c>
      <c r="AD47" s="45">
        <v>3.55002</v>
      </c>
      <c r="AE47" s="45">
        <v>3.6666599999999998</v>
      </c>
      <c r="AF47" s="45">
        <v>3.6498599999999999</v>
      </c>
      <c r="AG47" s="45">
        <v>3.6073200000000001</v>
      </c>
      <c r="AH47" s="45">
        <v>3.5587200000000001</v>
      </c>
      <c r="AI47" s="45">
        <v>3.3283200000000002</v>
      </c>
      <c r="AJ47" s="43">
        <v>6</v>
      </c>
      <c r="AK47" s="28"/>
    </row>
    <row r="48" spans="1:37" x14ac:dyDescent="0.2">
      <c r="A48" s="34" t="s">
        <v>70</v>
      </c>
      <c r="B48" s="35" t="s">
        <v>194</v>
      </c>
      <c r="C48" s="24">
        <v>9</v>
      </c>
      <c r="D48" s="18" t="s">
        <v>45</v>
      </c>
      <c r="E48" s="18">
        <v>47.2</v>
      </c>
      <c r="F48" s="19">
        <v>11</v>
      </c>
      <c r="G48" s="18">
        <v>45</v>
      </c>
      <c r="H48" s="18">
        <v>48.7</v>
      </c>
      <c r="I48" s="18">
        <v>13</v>
      </c>
      <c r="J48" s="18">
        <v>70</v>
      </c>
      <c r="K48" s="18">
        <v>49.7</v>
      </c>
      <c r="L48" s="45">
        <v>5.35914</v>
      </c>
      <c r="M48" s="45">
        <v>4.4485349999999997</v>
      </c>
      <c r="N48" s="45">
        <v>3.6743399999999999</v>
      </c>
      <c r="O48" s="45">
        <v>3.2429700000000001</v>
      </c>
      <c r="P48" s="45">
        <v>3.0229050000000002</v>
      </c>
      <c r="Q48" s="45">
        <v>3.0299700000000001</v>
      </c>
      <c r="R48" s="45">
        <v>3.2449050000000002</v>
      </c>
      <c r="S48" s="45">
        <v>4.1876249999999997</v>
      </c>
      <c r="T48" s="45">
        <v>5.2963800000000001</v>
      </c>
      <c r="U48" s="45">
        <v>5.3837549999999998</v>
      </c>
      <c r="V48" s="45">
        <v>5.5604849999999999</v>
      </c>
      <c r="W48" s="45">
        <v>5.6884350000000001</v>
      </c>
      <c r="X48" s="45">
        <v>5.6926500000000004</v>
      </c>
      <c r="Y48" s="45">
        <v>5.8141949999999998</v>
      </c>
      <c r="Z48" s="45">
        <v>5.9032799999999996</v>
      </c>
      <c r="AA48" s="45">
        <v>5.835375</v>
      </c>
      <c r="AB48" s="45">
        <v>5.8899900000000001</v>
      </c>
      <c r="AC48" s="45">
        <v>5.9829150000000002</v>
      </c>
      <c r="AD48" s="45">
        <v>6.3204000000000002</v>
      </c>
      <c r="AE48" s="45">
        <v>6.8615250000000003</v>
      </c>
      <c r="AF48" s="45">
        <v>7.2229349999999997</v>
      </c>
      <c r="AG48" s="45">
        <v>7.2189750000000004</v>
      </c>
      <c r="AH48" s="45">
        <v>7.0807200000000003</v>
      </c>
      <c r="AI48" s="45">
        <v>6.2468849999999998</v>
      </c>
      <c r="AJ48" s="43">
        <v>9</v>
      </c>
      <c r="AK48" s="28"/>
    </row>
    <row r="49" spans="1:37" x14ac:dyDescent="0.2">
      <c r="A49" s="49" t="s">
        <v>80</v>
      </c>
      <c r="B49" s="35" t="s">
        <v>81</v>
      </c>
      <c r="C49" s="24">
        <v>9</v>
      </c>
      <c r="D49" s="18" t="s">
        <v>45</v>
      </c>
      <c r="E49" s="18">
        <v>47.2</v>
      </c>
      <c r="F49" s="19">
        <v>11</v>
      </c>
      <c r="G49" s="18">
        <v>45</v>
      </c>
      <c r="H49" s="18">
        <v>48.7</v>
      </c>
      <c r="I49" s="18">
        <v>18</v>
      </c>
      <c r="J49" s="18">
        <v>95</v>
      </c>
      <c r="K49" s="18">
        <v>49.8</v>
      </c>
      <c r="L49" s="50">
        <v>3.4620300000000008</v>
      </c>
      <c r="M49" s="50">
        <v>3.0510299999999999</v>
      </c>
      <c r="N49" s="50">
        <v>2.8303500000000001</v>
      </c>
      <c r="O49" s="50">
        <v>2.7948000000000008</v>
      </c>
      <c r="P49" s="50">
        <v>2.7724799999999994</v>
      </c>
      <c r="Q49" s="50">
        <v>3.0433499999999993</v>
      </c>
      <c r="R49" s="50">
        <v>3.6656999999999997</v>
      </c>
      <c r="S49" s="50">
        <v>4.4196299999999997</v>
      </c>
      <c r="T49" s="50">
        <v>4.8440700000000003</v>
      </c>
      <c r="U49" s="50">
        <v>5.1620400000000011</v>
      </c>
      <c r="V49" s="50">
        <v>5.2509300000000003</v>
      </c>
      <c r="W49" s="50">
        <v>5.51769</v>
      </c>
      <c r="X49" s="50">
        <v>5.463239999999999</v>
      </c>
      <c r="Y49" s="50">
        <v>5.5061999999999998</v>
      </c>
      <c r="Z49" s="50">
        <v>5.3857200000000001</v>
      </c>
      <c r="AA49" s="50">
        <v>5.4324599999999998</v>
      </c>
      <c r="AB49" s="50">
        <v>5.6360100000000006</v>
      </c>
      <c r="AC49" s="50">
        <v>5.5551300000000001</v>
      </c>
      <c r="AD49" s="50">
        <v>5.6684099999999997</v>
      </c>
      <c r="AE49" s="50">
        <v>5.4743700000000004</v>
      </c>
      <c r="AF49" s="50">
        <v>5.1928199999999993</v>
      </c>
      <c r="AG49" s="50">
        <v>4.9086300000000005</v>
      </c>
      <c r="AH49" s="50">
        <v>4.5180899999999991</v>
      </c>
      <c r="AI49" s="50">
        <v>4.10724</v>
      </c>
      <c r="AJ49" s="43">
        <v>8</v>
      </c>
      <c r="AK49" s="28"/>
    </row>
    <row r="50" spans="1:37" x14ac:dyDescent="0.2">
      <c r="A50" s="49" t="s">
        <v>116</v>
      </c>
      <c r="B50" s="35" t="s">
        <v>117</v>
      </c>
      <c r="C50" s="24">
        <v>9</v>
      </c>
      <c r="D50" s="18" t="s">
        <v>45</v>
      </c>
      <c r="E50" s="18">
        <v>47.2</v>
      </c>
      <c r="F50" s="19">
        <v>11</v>
      </c>
      <c r="G50" s="19">
        <v>45</v>
      </c>
      <c r="H50" s="19">
        <v>48.7</v>
      </c>
      <c r="I50" s="18">
        <v>14</v>
      </c>
      <c r="J50" s="18">
        <v>75</v>
      </c>
      <c r="K50" s="18">
        <v>49.7</v>
      </c>
      <c r="L50" s="50">
        <v>7.7809999999999997</v>
      </c>
      <c r="M50" s="50">
        <v>7.8079999999999998</v>
      </c>
      <c r="N50" s="50">
        <v>7.8209999999999997</v>
      </c>
      <c r="O50" s="50">
        <v>7.8559999999999999</v>
      </c>
      <c r="P50" s="50">
        <v>7.8520000000000003</v>
      </c>
      <c r="Q50" s="50">
        <v>7.8710000000000004</v>
      </c>
      <c r="R50" s="50">
        <v>7.8470000000000004</v>
      </c>
      <c r="S50" s="50">
        <v>6.8079999999999998</v>
      </c>
      <c r="T50" s="50">
        <v>4.4409999999999998</v>
      </c>
      <c r="U50" s="50">
        <v>4.4539999999999997</v>
      </c>
      <c r="V50" s="50">
        <v>4.3979999999999997</v>
      </c>
      <c r="W50" s="50">
        <v>4.4139999999999997</v>
      </c>
      <c r="X50" s="50">
        <v>4.4009999999999998</v>
      </c>
      <c r="Y50" s="50">
        <v>4.2590000000000003</v>
      </c>
      <c r="Z50" s="50">
        <v>4.3099999999999996</v>
      </c>
      <c r="AA50" s="50">
        <v>4.3499999999999996</v>
      </c>
      <c r="AB50" s="50">
        <v>4.3170000000000002</v>
      </c>
      <c r="AC50" s="50">
        <v>4.2960000000000003</v>
      </c>
      <c r="AD50" s="50">
        <v>4.2960000000000003</v>
      </c>
      <c r="AE50" s="50">
        <v>4.2729999999999997</v>
      </c>
      <c r="AF50" s="50">
        <v>4.2889999999999997</v>
      </c>
      <c r="AG50" s="50">
        <v>4.3440000000000003</v>
      </c>
      <c r="AH50" s="50">
        <v>4.3410000000000002</v>
      </c>
      <c r="AI50" s="50">
        <v>4.2830000000000004</v>
      </c>
      <c r="AJ50" s="43">
        <v>8</v>
      </c>
      <c r="AK50" s="28"/>
    </row>
    <row r="51" spans="1:37" x14ac:dyDescent="0.2">
      <c r="A51" s="49" t="s">
        <v>121</v>
      </c>
      <c r="B51" s="35" t="s">
        <v>122</v>
      </c>
      <c r="C51" s="24">
        <v>9</v>
      </c>
      <c r="D51" s="18" t="s">
        <v>45</v>
      </c>
      <c r="E51" s="18">
        <v>47.2</v>
      </c>
      <c r="F51" s="19">
        <v>10</v>
      </c>
      <c r="G51" s="18">
        <v>40</v>
      </c>
      <c r="H51" s="18">
        <v>48.7</v>
      </c>
      <c r="I51" s="18">
        <v>20</v>
      </c>
      <c r="J51" s="18">
        <v>105</v>
      </c>
      <c r="K51" s="18">
        <v>49.8</v>
      </c>
      <c r="L51" s="50">
        <v>12.790475000000001</v>
      </c>
      <c r="M51" s="50">
        <v>12.132499999999999</v>
      </c>
      <c r="N51" s="50">
        <v>11.701349999999998</v>
      </c>
      <c r="O51" s="50">
        <v>11.525974999999999</v>
      </c>
      <c r="P51" s="50">
        <v>11.325074999999998</v>
      </c>
      <c r="Q51" s="50">
        <v>11.436200000000001</v>
      </c>
      <c r="R51" s="50">
        <v>11.833475</v>
      </c>
      <c r="S51" s="50">
        <v>12.766024999999999</v>
      </c>
      <c r="T51" s="50">
        <v>13.6211</v>
      </c>
      <c r="U51" s="50">
        <v>14.107949999999999</v>
      </c>
      <c r="V51" s="50">
        <v>14.350425000000001</v>
      </c>
      <c r="W51" s="50">
        <v>14.522</v>
      </c>
      <c r="X51" s="50">
        <v>14.731024999999997</v>
      </c>
      <c r="Y51" s="50">
        <v>14.840474999999998</v>
      </c>
      <c r="Z51" s="50">
        <v>14.513325</v>
      </c>
      <c r="AA51" s="50">
        <v>14.2493</v>
      </c>
      <c r="AB51" s="50">
        <v>14.221525</v>
      </c>
      <c r="AC51" s="50">
        <v>14.302624999999999</v>
      </c>
      <c r="AD51" s="50">
        <v>14.463775</v>
      </c>
      <c r="AE51" s="50">
        <v>14.713324999999999</v>
      </c>
      <c r="AF51" s="50">
        <v>14.525574999999998</v>
      </c>
      <c r="AG51" s="50">
        <v>14.3476</v>
      </c>
      <c r="AH51" s="50">
        <v>14.124750000000001</v>
      </c>
      <c r="AI51" s="50">
        <v>13.525574999999998</v>
      </c>
      <c r="AJ51" s="43">
        <v>12</v>
      </c>
      <c r="AK51" s="28"/>
    </row>
    <row r="52" spans="1:37" x14ac:dyDescent="0.2">
      <c r="A52" s="49" t="s">
        <v>123</v>
      </c>
      <c r="B52" s="35" t="s">
        <v>195</v>
      </c>
      <c r="C52" s="24">
        <v>9</v>
      </c>
      <c r="D52" s="18" t="s">
        <v>45</v>
      </c>
      <c r="E52" s="18">
        <v>47.2</v>
      </c>
      <c r="F52" s="19">
        <v>11</v>
      </c>
      <c r="G52" s="18">
        <v>45</v>
      </c>
      <c r="H52" s="18">
        <v>48.7</v>
      </c>
      <c r="I52" s="18">
        <v>2</v>
      </c>
      <c r="J52" s="18">
        <v>15</v>
      </c>
      <c r="K52" s="18">
        <v>49.4</v>
      </c>
      <c r="L52" s="50">
        <v>10.391860000000001</v>
      </c>
      <c r="M52" s="50">
        <v>10.144110000000001</v>
      </c>
      <c r="N52" s="50">
        <v>9.9758800000000001</v>
      </c>
      <c r="O52" s="50">
        <v>9.8838600000000003</v>
      </c>
      <c r="P52" s="50">
        <v>9.7962599999999984</v>
      </c>
      <c r="Q52" s="50">
        <v>9.7849700000000013</v>
      </c>
      <c r="R52" s="50">
        <v>9.8708999999999989</v>
      </c>
      <c r="S52" s="50">
        <v>10.128110000000001</v>
      </c>
      <c r="T52" s="50">
        <v>10.502220000000001</v>
      </c>
      <c r="U52" s="50">
        <v>11.012059999999998</v>
      </c>
      <c r="V52" s="50">
        <v>11.169519999999999</v>
      </c>
      <c r="W52" s="50">
        <v>11.191909999999998</v>
      </c>
      <c r="X52" s="50">
        <v>11.098770000000002</v>
      </c>
      <c r="Y52" s="50">
        <v>11.024019999999998</v>
      </c>
      <c r="Z52" s="50">
        <v>11.17619</v>
      </c>
      <c r="AA52" s="50">
        <v>11.03773</v>
      </c>
      <c r="AB52" s="50">
        <v>10.972059999999999</v>
      </c>
      <c r="AC52" s="50">
        <v>10.965909999999999</v>
      </c>
      <c r="AD52" s="50">
        <v>10.98094</v>
      </c>
      <c r="AE52" s="50">
        <v>11.019730000000001</v>
      </c>
      <c r="AF52" s="50">
        <v>10.93694</v>
      </c>
      <c r="AG52" s="50">
        <v>10.807020000000001</v>
      </c>
      <c r="AH52" s="50">
        <v>10.730729999999999</v>
      </c>
      <c r="AI52" s="50">
        <v>10.55152</v>
      </c>
      <c r="AJ52" s="43">
        <v>7</v>
      </c>
      <c r="AK52" s="28"/>
    </row>
    <row r="53" spans="1:37" x14ac:dyDescent="0.2">
      <c r="A53" s="34" t="s">
        <v>124</v>
      </c>
      <c r="B53" s="35" t="s">
        <v>125</v>
      </c>
      <c r="C53" s="24">
        <v>9</v>
      </c>
      <c r="D53" s="18" t="s">
        <v>45</v>
      </c>
      <c r="E53" s="18">
        <v>47.2</v>
      </c>
      <c r="F53" s="19">
        <v>11</v>
      </c>
      <c r="G53" s="19">
        <v>45</v>
      </c>
      <c r="H53" s="19">
        <v>48.7</v>
      </c>
      <c r="I53" s="18">
        <v>8</v>
      </c>
      <c r="J53" s="18">
        <v>45</v>
      </c>
      <c r="K53" s="18">
        <v>49.7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3">
        <v>1.7</v>
      </c>
      <c r="AK53" s="28"/>
    </row>
    <row r="54" spans="1:37" x14ac:dyDescent="0.2">
      <c r="A54" s="34" t="s">
        <v>147</v>
      </c>
      <c r="B54" s="35" t="s">
        <v>148</v>
      </c>
      <c r="C54" s="24">
        <v>9</v>
      </c>
      <c r="D54" s="18" t="s">
        <v>45</v>
      </c>
      <c r="E54" s="18">
        <v>47.2</v>
      </c>
      <c r="F54" s="19">
        <v>11</v>
      </c>
      <c r="G54" s="18">
        <v>45</v>
      </c>
      <c r="H54" s="18">
        <v>48.7</v>
      </c>
      <c r="I54" s="18">
        <v>15</v>
      </c>
      <c r="J54" s="18">
        <v>80</v>
      </c>
      <c r="K54" s="18">
        <v>49.7</v>
      </c>
      <c r="L54" s="51">
        <v>0.15790000000000001</v>
      </c>
      <c r="M54" s="51">
        <v>0.1457</v>
      </c>
      <c r="N54" s="51">
        <v>0.13755000000000001</v>
      </c>
      <c r="O54" s="51">
        <v>0.13110000000000002</v>
      </c>
      <c r="P54" s="51">
        <v>0.13039999999999999</v>
      </c>
      <c r="Q54" s="51">
        <v>0.12315</v>
      </c>
      <c r="R54" s="51">
        <v>0.15215000000000001</v>
      </c>
      <c r="S54" s="51">
        <v>0.20474999999999999</v>
      </c>
      <c r="T54" s="51">
        <v>0.16390000000000002</v>
      </c>
      <c r="U54" s="51">
        <v>0.15990000000000001</v>
      </c>
      <c r="V54" s="51">
        <v>0.17830000000000001</v>
      </c>
      <c r="W54" s="51">
        <v>0.19475000000000001</v>
      </c>
      <c r="X54" s="51">
        <v>0.20265</v>
      </c>
      <c r="Y54" s="51">
        <v>0.20264999999999997</v>
      </c>
      <c r="Z54" s="51">
        <v>0.19115000000000001</v>
      </c>
      <c r="AA54" s="51">
        <v>0.19419999999999998</v>
      </c>
      <c r="AB54" s="51">
        <v>0.19969999999999999</v>
      </c>
      <c r="AC54" s="51">
        <v>0.19505</v>
      </c>
      <c r="AD54" s="51">
        <v>0.19355</v>
      </c>
      <c r="AE54" s="51">
        <v>0.19985000000000003</v>
      </c>
      <c r="AF54" s="51">
        <v>0.20764999999999997</v>
      </c>
      <c r="AG54" s="51">
        <v>0.20044999999999999</v>
      </c>
      <c r="AH54" s="51">
        <v>0.1928</v>
      </c>
      <c r="AI54" s="51">
        <v>0.1694</v>
      </c>
      <c r="AJ54" s="43">
        <v>0.4</v>
      </c>
      <c r="AK54" s="28"/>
    </row>
    <row r="55" spans="1:37" x14ac:dyDescent="0.2">
      <c r="A55" s="34" t="s">
        <v>94</v>
      </c>
      <c r="B55" s="35" t="s">
        <v>69</v>
      </c>
      <c r="C55" s="24">
        <v>10</v>
      </c>
      <c r="D55" s="18" t="s">
        <v>45</v>
      </c>
      <c r="E55" s="18">
        <v>47</v>
      </c>
      <c r="F55" s="19">
        <v>12</v>
      </c>
      <c r="G55" s="18">
        <v>50</v>
      </c>
      <c r="H55" s="18">
        <v>48.7</v>
      </c>
      <c r="I55" s="18">
        <v>16</v>
      </c>
      <c r="J55" s="18">
        <v>85</v>
      </c>
      <c r="K55" s="18">
        <v>49.7</v>
      </c>
      <c r="L55" s="51">
        <v>0.71940000000000004</v>
      </c>
      <c r="M55" s="51">
        <v>0.6552</v>
      </c>
      <c r="N55" s="51">
        <v>0.621</v>
      </c>
      <c r="O55" s="51">
        <v>0.57599999999999996</v>
      </c>
      <c r="P55" s="51">
        <v>0.62279999999999991</v>
      </c>
      <c r="Q55" s="51">
        <v>0.62820000000000009</v>
      </c>
      <c r="R55" s="51">
        <v>0.60120000000000007</v>
      </c>
      <c r="S55" s="51">
        <v>0.67920000000000003</v>
      </c>
      <c r="T55" s="51">
        <v>0.73560000000000003</v>
      </c>
      <c r="U55" s="51">
        <v>1.0338000000000001</v>
      </c>
      <c r="V55" s="51">
        <v>1.3865999999999998</v>
      </c>
      <c r="W55" s="51">
        <v>1.5492000000000001</v>
      </c>
      <c r="X55" s="51">
        <v>1.419</v>
      </c>
      <c r="Y55" s="51">
        <v>1.476</v>
      </c>
      <c r="Z55" s="51">
        <v>1.5755999999999999</v>
      </c>
      <c r="AA55" s="51">
        <v>1.5089999999999999</v>
      </c>
      <c r="AB55" s="51">
        <v>1.5431999999999999</v>
      </c>
      <c r="AC55" s="51">
        <v>1.5828</v>
      </c>
      <c r="AD55" s="51">
        <v>1.4765999999999999</v>
      </c>
      <c r="AE55" s="51">
        <v>1.0985999999999998</v>
      </c>
      <c r="AF55" s="51">
        <v>1.0692000000000002</v>
      </c>
      <c r="AG55" s="51">
        <v>1.0098</v>
      </c>
      <c r="AH55" s="51">
        <v>0.96</v>
      </c>
      <c r="AI55" s="51">
        <v>0.87</v>
      </c>
      <c r="AJ55" s="43">
        <v>2.7</v>
      </c>
      <c r="AK55" s="28"/>
    </row>
    <row r="56" spans="1:37" ht="27" customHeight="1" x14ac:dyDescent="0.2">
      <c r="A56" s="49" t="s">
        <v>139</v>
      </c>
      <c r="B56" s="35" t="s">
        <v>196</v>
      </c>
      <c r="C56" s="24">
        <v>10</v>
      </c>
      <c r="D56" s="18" t="s">
        <v>45</v>
      </c>
      <c r="E56" s="18">
        <v>47</v>
      </c>
      <c r="F56" s="19">
        <v>12</v>
      </c>
      <c r="G56" s="19">
        <v>50</v>
      </c>
      <c r="H56" s="19">
        <v>48.7</v>
      </c>
      <c r="I56" s="18">
        <v>8</v>
      </c>
      <c r="J56" s="18">
        <v>45</v>
      </c>
      <c r="K56" s="18">
        <v>49.7</v>
      </c>
      <c r="L56" s="52">
        <v>44.553730000000002</v>
      </c>
      <c r="M56" s="52">
        <v>44.551729999999999</v>
      </c>
      <c r="N56" s="52">
        <v>44.554340000000003</v>
      </c>
      <c r="O56" s="52">
        <v>45.13326</v>
      </c>
      <c r="P56" s="52">
        <v>45.65081</v>
      </c>
      <c r="Q56" s="52">
        <v>45.495429999999999</v>
      </c>
      <c r="R56" s="52">
        <v>45.827570000000001</v>
      </c>
      <c r="S56" s="52">
        <v>45.875190000000003</v>
      </c>
      <c r="T56" s="52">
        <v>44.602919999999997</v>
      </c>
      <c r="U56" s="52">
        <v>45.197270000000003</v>
      </c>
      <c r="V56" s="52">
        <v>46.574170000000002</v>
      </c>
      <c r="W56" s="52">
        <v>47.248649999999998</v>
      </c>
      <c r="X56" s="52">
        <v>47.281210000000002</v>
      </c>
      <c r="Y56" s="52">
        <v>47.716520000000003</v>
      </c>
      <c r="Z56" s="52">
        <v>47.799860000000002</v>
      </c>
      <c r="AA56" s="52">
        <v>47.136710000000001</v>
      </c>
      <c r="AB56" s="52">
        <v>46.975580000000001</v>
      </c>
      <c r="AC56" s="52">
        <v>46.994120000000002</v>
      </c>
      <c r="AD56" s="52">
        <v>47.248620000000003</v>
      </c>
      <c r="AE56" s="52">
        <v>47.471989999999998</v>
      </c>
      <c r="AF56" s="52">
        <v>47.485329999999998</v>
      </c>
      <c r="AG56" s="52">
        <v>47.597360000000002</v>
      </c>
      <c r="AH56" s="52">
        <v>47.020189999999999</v>
      </c>
      <c r="AI56" s="52">
        <v>46.707599999999999</v>
      </c>
      <c r="AJ56" s="43">
        <v>47</v>
      </c>
      <c r="AK56" s="40" t="s">
        <v>205</v>
      </c>
    </row>
    <row r="57" spans="1:37" x14ac:dyDescent="0.2">
      <c r="A57" s="34" t="s">
        <v>165</v>
      </c>
      <c r="B57" s="35" t="s">
        <v>208</v>
      </c>
      <c r="C57" s="24">
        <v>10</v>
      </c>
      <c r="D57" s="18" t="s">
        <v>45</v>
      </c>
      <c r="E57" s="18">
        <v>47</v>
      </c>
      <c r="F57" s="19">
        <v>12</v>
      </c>
      <c r="G57" s="18">
        <v>50</v>
      </c>
      <c r="H57" s="18">
        <v>48.7</v>
      </c>
      <c r="I57" s="18">
        <v>2</v>
      </c>
      <c r="J57" s="18">
        <v>15</v>
      </c>
      <c r="K57" s="18">
        <v>49.4</v>
      </c>
      <c r="L57" s="51">
        <v>0.2394</v>
      </c>
      <c r="M57" s="51">
        <v>0.20910000000000001</v>
      </c>
      <c r="N57" s="51">
        <v>0.20100000000000001</v>
      </c>
      <c r="O57" s="51">
        <v>0.19019999999999998</v>
      </c>
      <c r="P57" s="51">
        <v>0.1812</v>
      </c>
      <c r="Q57" s="51">
        <v>0.1812</v>
      </c>
      <c r="R57" s="51">
        <v>0.1953</v>
      </c>
      <c r="S57" s="51">
        <v>0.22619999999999998</v>
      </c>
      <c r="T57" s="51">
        <v>0.2475</v>
      </c>
      <c r="U57" s="51">
        <v>0.26370000000000005</v>
      </c>
      <c r="V57" s="51">
        <v>0.27929999999999999</v>
      </c>
      <c r="W57" s="51">
        <v>0.28050000000000003</v>
      </c>
      <c r="X57" s="51">
        <v>0.27539999999999998</v>
      </c>
      <c r="Y57" s="51">
        <v>0.2757</v>
      </c>
      <c r="Z57" s="51">
        <v>0.27089999999999997</v>
      </c>
      <c r="AA57" s="51">
        <v>0.26639999999999997</v>
      </c>
      <c r="AB57" s="51">
        <v>0.26700000000000002</v>
      </c>
      <c r="AC57" s="51">
        <v>0.26220000000000004</v>
      </c>
      <c r="AD57" s="51">
        <v>0.28470000000000001</v>
      </c>
      <c r="AE57" s="51">
        <v>0.32250000000000001</v>
      </c>
      <c r="AF57" s="51">
        <v>0.32369999999999999</v>
      </c>
      <c r="AG57" s="51">
        <v>0.30360000000000004</v>
      </c>
      <c r="AH57" s="51">
        <v>0.29010000000000002</v>
      </c>
      <c r="AI57" s="51">
        <v>0.26250000000000001</v>
      </c>
      <c r="AJ57" s="43">
        <v>0.5</v>
      </c>
      <c r="AK57" s="28"/>
    </row>
    <row r="58" spans="1:37" x14ac:dyDescent="0.2">
      <c r="A58" s="34" t="s">
        <v>166</v>
      </c>
      <c r="B58" s="35" t="s">
        <v>167</v>
      </c>
      <c r="C58" s="24">
        <v>10</v>
      </c>
      <c r="D58" s="18" t="s">
        <v>45</v>
      </c>
      <c r="E58" s="18">
        <v>47</v>
      </c>
      <c r="F58" s="19">
        <v>12</v>
      </c>
      <c r="G58" s="18">
        <v>50</v>
      </c>
      <c r="H58" s="18">
        <v>48.7</v>
      </c>
      <c r="I58" s="18">
        <v>2</v>
      </c>
      <c r="J58" s="18">
        <v>15</v>
      </c>
      <c r="K58" s="18">
        <v>49.4</v>
      </c>
      <c r="L58" s="51">
        <v>1.3438500000000002</v>
      </c>
      <c r="M58" s="51">
        <v>1.175</v>
      </c>
      <c r="N58" s="51">
        <v>1.03965</v>
      </c>
      <c r="O58" s="51">
        <v>0.97094999999999998</v>
      </c>
      <c r="P58" s="51">
        <v>0.91100000000000014</v>
      </c>
      <c r="Q58" s="51">
        <v>0.8882000000000001</v>
      </c>
      <c r="R58" s="51">
        <v>0.93464999999999998</v>
      </c>
      <c r="S58" s="51">
        <v>1.1160000000000001</v>
      </c>
      <c r="T58" s="51">
        <v>1.3199499999999997</v>
      </c>
      <c r="U58" s="51">
        <v>1.4441000000000004</v>
      </c>
      <c r="V58" s="51">
        <v>1.5285500000000001</v>
      </c>
      <c r="W58" s="51">
        <v>1.5603499999999999</v>
      </c>
      <c r="X58" s="51">
        <v>1.5469999999999999</v>
      </c>
      <c r="Y58" s="51">
        <v>1.6106500000000001</v>
      </c>
      <c r="Z58" s="51">
        <v>1.5977000000000001</v>
      </c>
      <c r="AA58" s="51">
        <v>1.5577500000000002</v>
      </c>
      <c r="AB58" s="51">
        <v>1.4465000000000001</v>
      </c>
      <c r="AC58" s="51">
        <v>1.4965999999999999</v>
      </c>
      <c r="AD58" s="51">
        <v>1.4744999999999999</v>
      </c>
      <c r="AE58" s="51">
        <v>1.5237000000000001</v>
      </c>
      <c r="AF58" s="51">
        <v>1.5733499999999998</v>
      </c>
      <c r="AG58" s="51">
        <v>1.5797000000000001</v>
      </c>
      <c r="AH58" s="51">
        <v>1.5546999999999997</v>
      </c>
      <c r="AI58" s="51">
        <v>1.4831500000000004</v>
      </c>
      <c r="AJ58" s="43">
        <v>1.5</v>
      </c>
      <c r="AK58" s="28"/>
    </row>
    <row r="59" spans="1:37" x14ac:dyDescent="0.2">
      <c r="A59" s="34" t="s">
        <v>85</v>
      </c>
      <c r="B59" s="35" t="s">
        <v>87</v>
      </c>
      <c r="C59" s="24">
        <v>10</v>
      </c>
      <c r="D59" s="18" t="s">
        <v>45</v>
      </c>
      <c r="E59" s="18">
        <v>47</v>
      </c>
      <c r="F59" s="19">
        <v>13</v>
      </c>
      <c r="G59" s="18">
        <v>50</v>
      </c>
      <c r="H59" s="18">
        <v>48.6</v>
      </c>
      <c r="I59" s="18">
        <v>13</v>
      </c>
      <c r="J59" s="18">
        <v>70</v>
      </c>
      <c r="K59" s="18">
        <v>49.7</v>
      </c>
      <c r="L59" s="51">
        <v>7.5340125000000002</v>
      </c>
      <c r="M59" s="51">
        <v>7.5018124999999998</v>
      </c>
      <c r="N59" s="51">
        <v>7.5193124999999998</v>
      </c>
      <c r="O59" s="51">
        <v>7.5342750000000001</v>
      </c>
      <c r="P59" s="51">
        <v>7.5307749999999993</v>
      </c>
      <c r="Q59" s="51">
        <v>7.607337499999999</v>
      </c>
      <c r="R59" s="51">
        <v>7.7260749999999998</v>
      </c>
      <c r="S59" s="51">
        <v>7.9519125000000015</v>
      </c>
      <c r="T59" s="51">
        <v>8.2260500000000008</v>
      </c>
      <c r="U59" s="51">
        <v>8.7293500000000002</v>
      </c>
      <c r="V59" s="51">
        <v>8.4917875000000009</v>
      </c>
      <c r="W59" s="51">
        <v>9.421387499999998</v>
      </c>
      <c r="X59" s="51">
        <v>9.0942249999999998</v>
      </c>
      <c r="Y59" s="51">
        <v>8.8933250000000008</v>
      </c>
      <c r="Z59" s="51">
        <v>9.0179250000000017</v>
      </c>
      <c r="AA59" s="51">
        <v>8.8963874999999994</v>
      </c>
      <c r="AB59" s="51">
        <v>8.8954250000000012</v>
      </c>
      <c r="AC59" s="51">
        <v>8.5302875</v>
      </c>
      <c r="AD59" s="51">
        <v>8.2159874999999989</v>
      </c>
      <c r="AE59" s="51">
        <v>7.9506874999999999</v>
      </c>
      <c r="AF59" s="51">
        <v>7.7763875000000011</v>
      </c>
      <c r="AG59" s="51">
        <v>7.7353500000000004</v>
      </c>
      <c r="AH59" s="51">
        <v>7.5596500000000004</v>
      </c>
      <c r="AI59" s="51">
        <v>7.5771500000000005</v>
      </c>
      <c r="AJ59" s="43">
        <v>4.8</v>
      </c>
      <c r="AK59" s="28"/>
    </row>
    <row r="60" spans="1:37" s="33" customFormat="1" x14ac:dyDescent="0.2">
      <c r="A60" s="34" t="s">
        <v>126</v>
      </c>
      <c r="B60" s="35" t="s">
        <v>197</v>
      </c>
      <c r="C60" s="24">
        <v>10</v>
      </c>
      <c r="D60" s="18" t="s">
        <v>45</v>
      </c>
      <c r="E60" s="18">
        <v>47</v>
      </c>
      <c r="F60" s="19">
        <v>13</v>
      </c>
      <c r="G60" s="18">
        <v>50</v>
      </c>
      <c r="H60" s="18">
        <v>48.6</v>
      </c>
      <c r="I60" s="18">
        <v>9</v>
      </c>
      <c r="J60" s="18">
        <v>50</v>
      </c>
      <c r="K60" s="18">
        <v>49.7</v>
      </c>
      <c r="L60" s="51">
        <v>2.0550499999999996</v>
      </c>
      <c r="M60" s="51">
        <v>1.8530499999999996</v>
      </c>
      <c r="N60" s="51">
        <v>1.7518499999999999</v>
      </c>
      <c r="O60" s="51">
        <v>1.6350499999999999</v>
      </c>
      <c r="P60" s="51">
        <v>1.6013499999999998</v>
      </c>
      <c r="Q60" s="51">
        <v>1.63005</v>
      </c>
      <c r="R60" s="51">
        <v>1.7801499999999999</v>
      </c>
      <c r="S60" s="51">
        <v>2.0267499999999998</v>
      </c>
      <c r="T60" s="51">
        <v>2.41405</v>
      </c>
      <c r="U60" s="51">
        <v>3.0492000000000004</v>
      </c>
      <c r="V60" s="51">
        <v>3.4489999999999998</v>
      </c>
      <c r="W60" s="51">
        <v>3.6774</v>
      </c>
      <c r="X60" s="51">
        <v>3.7459499999999992</v>
      </c>
      <c r="Y60" s="51">
        <v>3.65395</v>
      </c>
      <c r="Z60" s="51">
        <v>3.5945500000000004</v>
      </c>
      <c r="AA60" s="51">
        <v>3.6143500000000004</v>
      </c>
      <c r="AB60" s="51">
        <v>3.4169500000000004</v>
      </c>
      <c r="AC60" s="51">
        <v>3.1813999999999996</v>
      </c>
      <c r="AD60" s="51">
        <v>3.0034999999999998</v>
      </c>
      <c r="AE60" s="51">
        <v>2.96055</v>
      </c>
      <c r="AF60" s="51">
        <v>2.7943000000000002</v>
      </c>
      <c r="AG60" s="51">
        <v>2.7438000000000002</v>
      </c>
      <c r="AH60" s="51">
        <v>2.5973999999999995</v>
      </c>
      <c r="AI60" s="51">
        <v>2.2963</v>
      </c>
      <c r="AJ60" s="43">
        <v>6.5</v>
      </c>
      <c r="AK60" s="28"/>
    </row>
    <row r="61" spans="1:37" s="33" customFormat="1" x14ac:dyDescent="0.2">
      <c r="A61" s="34" t="s">
        <v>140</v>
      </c>
      <c r="B61" s="35" t="s">
        <v>198</v>
      </c>
      <c r="C61" s="24">
        <v>10</v>
      </c>
      <c r="D61" s="18" t="s">
        <v>45</v>
      </c>
      <c r="E61" s="18">
        <v>47</v>
      </c>
      <c r="F61" s="19">
        <v>13</v>
      </c>
      <c r="G61" s="19">
        <v>50</v>
      </c>
      <c r="H61" s="19">
        <v>48.6</v>
      </c>
      <c r="I61" s="18">
        <v>10</v>
      </c>
      <c r="J61" s="18">
        <v>55</v>
      </c>
      <c r="K61" s="18">
        <v>49.7</v>
      </c>
      <c r="L61" s="52">
        <v>0.39916249999999998</v>
      </c>
      <c r="M61" s="52">
        <v>0.33234999999999998</v>
      </c>
      <c r="N61" s="52">
        <v>0.29936875000000002</v>
      </c>
      <c r="O61" s="52">
        <v>0.27898125000000001</v>
      </c>
      <c r="P61" s="52">
        <v>0.27863749999999998</v>
      </c>
      <c r="Q61" s="52">
        <v>0.27985624999999997</v>
      </c>
      <c r="R61" s="52">
        <v>0.31946249999999998</v>
      </c>
      <c r="S61" s="52">
        <v>0.36756250000000001</v>
      </c>
      <c r="T61" s="52">
        <v>0.42012500000000003</v>
      </c>
      <c r="U61" s="52">
        <v>0.557925</v>
      </c>
      <c r="V61" s="52">
        <v>0.59711875000000003</v>
      </c>
      <c r="W61" s="52">
        <v>0.61806874999999994</v>
      </c>
      <c r="X61" s="52">
        <v>0.61192500000000005</v>
      </c>
      <c r="Y61" s="52">
        <v>0.61921875000000004</v>
      </c>
      <c r="Z61" s="52">
        <v>0.61540625000000004</v>
      </c>
      <c r="AA61" s="52">
        <v>0.60236250000000002</v>
      </c>
      <c r="AB61" s="52">
        <v>0.58958124999999995</v>
      </c>
      <c r="AC61" s="52">
        <v>0.60336875000000001</v>
      </c>
      <c r="AD61" s="52">
        <v>0.60316250000000005</v>
      </c>
      <c r="AE61" s="52">
        <v>0.51018750000000002</v>
      </c>
      <c r="AF61" s="52">
        <v>0.50980625000000002</v>
      </c>
      <c r="AG61" s="52">
        <v>0.49980000000000002</v>
      </c>
      <c r="AH61" s="52">
        <v>0.48461874999999999</v>
      </c>
      <c r="AI61" s="52">
        <v>0.42851250000000002</v>
      </c>
      <c r="AJ61" s="43">
        <v>3</v>
      </c>
      <c r="AK61" s="28"/>
    </row>
    <row r="62" spans="1:37" x14ac:dyDescent="0.2">
      <c r="A62" s="34" t="s">
        <v>91</v>
      </c>
      <c r="B62" s="35" t="s">
        <v>199</v>
      </c>
      <c r="C62" s="24">
        <v>11</v>
      </c>
      <c r="D62" s="18" t="s">
        <v>45</v>
      </c>
      <c r="E62" s="18">
        <v>46.8</v>
      </c>
      <c r="F62" s="19">
        <v>13</v>
      </c>
      <c r="G62" s="18">
        <v>50</v>
      </c>
      <c r="H62" s="18">
        <v>48.6</v>
      </c>
      <c r="I62" s="18">
        <v>3</v>
      </c>
      <c r="J62" s="18">
        <v>20</v>
      </c>
      <c r="K62" s="18">
        <v>49.5</v>
      </c>
      <c r="L62" s="52">
        <v>1.6565399999999999</v>
      </c>
      <c r="M62" s="52">
        <v>1.4069400000000001</v>
      </c>
      <c r="N62" s="52">
        <v>1.2541800000000001</v>
      </c>
      <c r="O62" s="52">
        <v>1.0864799999999999</v>
      </c>
      <c r="P62" s="52">
        <v>1.0608</v>
      </c>
      <c r="Q62" s="52">
        <v>1.0563</v>
      </c>
      <c r="R62" s="52">
        <v>1.11768</v>
      </c>
      <c r="S62" s="52">
        <v>1.54308</v>
      </c>
      <c r="T62" s="52">
        <v>1.8267</v>
      </c>
      <c r="U62" s="52">
        <v>1.6981200000000001</v>
      </c>
      <c r="V62" s="52">
        <v>1.6533599999999999</v>
      </c>
      <c r="W62" s="52">
        <v>1.7132400000000001</v>
      </c>
      <c r="X62" s="52">
        <v>1.6761600000000001</v>
      </c>
      <c r="Y62" s="52">
        <v>1.8473999999999999</v>
      </c>
      <c r="Z62" s="52">
        <v>1.7934600000000001</v>
      </c>
      <c r="AA62" s="52">
        <v>1.7244600000000001</v>
      </c>
      <c r="AB62" s="52">
        <v>1.8225</v>
      </c>
      <c r="AC62" s="52">
        <v>1.7944199999999999</v>
      </c>
      <c r="AD62" s="52">
        <v>1.9835400000000001</v>
      </c>
      <c r="AE62" s="52">
        <v>2.1227999999999998</v>
      </c>
      <c r="AF62" s="52">
        <v>2.2219199999999999</v>
      </c>
      <c r="AG62" s="52">
        <v>2.2610399999999999</v>
      </c>
      <c r="AH62" s="52">
        <v>2.2894800000000002</v>
      </c>
      <c r="AI62" s="52">
        <v>2.1232799999999998</v>
      </c>
      <c r="AJ62" s="43">
        <v>4.5</v>
      </c>
      <c r="AK62" s="28"/>
    </row>
    <row r="63" spans="1:37" x14ac:dyDescent="0.2">
      <c r="A63" s="49" t="s">
        <v>107</v>
      </c>
      <c r="B63" s="35" t="s">
        <v>108</v>
      </c>
      <c r="C63" s="24">
        <v>11</v>
      </c>
      <c r="D63" s="18" t="s">
        <v>45</v>
      </c>
      <c r="E63" s="18">
        <v>46.8</v>
      </c>
      <c r="F63" s="19">
        <v>13</v>
      </c>
      <c r="G63" s="18">
        <v>50</v>
      </c>
      <c r="H63" s="18">
        <v>48.6</v>
      </c>
      <c r="I63" s="18">
        <v>1</v>
      </c>
      <c r="J63" s="18">
        <v>10</v>
      </c>
      <c r="K63" s="18">
        <v>49.4</v>
      </c>
      <c r="L63" s="52">
        <v>1.332E-2</v>
      </c>
      <c r="M63" s="52">
        <v>1.332E-2</v>
      </c>
      <c r="N63" s="52">
        <v>1.332E-2</v>
      </c>
      <c r="O63" s="52">
        <v>1.332E-2</v>
      </c>
      <c r="P63" s="52">
        <v>1.332E-2</v>
      </c>
      <c r="Q63" s="52">
        <v>1.332E-2</v>
      </c>
      <c r="R63" s="52">
        <v>1.332E-2</v>
      </c>
      <c r="S63" s="52">
        <v>1.332E-2</v>
      </c>
      <c r="T63" s="52">
        <v>1.2959999999999999E-2</v>
      </c>
      <c r="U63" s="52">
        <v>1.2959999999999999E-2</v>
      </c>
      <c r="V63" s="52">
        <v>1.2959999999999999E-2</v>
      </c>
      <c r="W63" s="52">
        <v>1.2959999999999999E-2</v>
      </c>
      <c r="X63" s="52">
        <v>1.2959999999999999E-2</v>
      </c>
      <c r="Y63" s="52">
        <v>1.278E-2</v>
      </c>
      <c r="Z63" s="52">
        <v>1.2959999999999999E-2</v>
      </c>
      <c r="AA63" s="52">
        <v>1.278E-2</v>
      </c>
      <c r="AB63" s="52">
        <v>1.278E-2</v>
      </c>
      <c r="AC63" s="52">
        <v>1.26E-2</v>
      </c>
      <c r="AD63" s="52">
        <v>1.2959999999999999E-2</v>
      </c>
      <c r="AE63" s="52">
        <v>1.278E-2</v>
      </c>
      <c r="AF63" s="52">
        <v>1.2959999999999999E-2</v>
      </c>
      <c r="AG63" s="52">
        <v>1.2959999999999999E-2</v>
      </c>
      <c r="AH63" s="52">
        <v>1.2959999999999999E-2</v>
      </c>
      <c r="AI63" s="52">
        <v>1.3140000000000001E-2</v>
      </c>
      <c r="AJ63" s="43">
        <v>3</v>
      </c>
      <c r="AK63" s="28"/>
    </row>
    <row r="64" spans="1:37" x14ac:dyDescent="0.2">
      <c r="A64" s="34" t="s">
        <v>181</v>
      </c>
      <c r="B64" s="35" t="s">
        <v>182</v>
      </c>
      <c r="C64" s="42">
        <v>11</v>
      </c>
      <c r="D64" s="18" t="s">
        <v>45</v>
      </c>
      <c r="E64" s="18">
        <v>46.8</v>
      </c>
      <c r="F64" s="18">
        <v>13</v>
      </c>
      <c r="G64" s="18">
        <v>50</v>
      </c>
      <c r="H64" s="18">
        <v>48.6</v>
      </c>
      <c r="I64" s="26" t="s">
        <v>217</v>
      </c>
      <c r="J64" s="18" t="s">
        <v>217</v>
      </c>
      <c r="K64" s="18" t="s">
        <v>217</v>
      </c>
      <c r="L64" s="52">
        <v>8.6504999999999992</v>
      </c>
      <c r="M64" s="55">
        <v>7.5209999999999999</v>
      </c>
      <c r="N64" s="55">
        <v>7.5060000000000002</v>
      </c>
      <c r="O64" s="55">
        <v>7.3635000000000002</v>
      </c>
      <c r="P64" s="55">
        <v>7.4820000000000002</v>
      </c>
      <c r="Q64" s="55">
        <v>6.7229999999999999</v>
      </c>
      <c r="R64" s="55">
        <v>6.6914999999999996</v>
      </c>
      <c r="S64" s="55">
        <v>7.008</v>
      </c>
      <c r="T64" s="55">
        <v>8.625</v>
      </c>
      <c r="U64" s="55">
        <v>8.6174999999999997</v>
      </c>
      <c r="V64" s="55">
        <v>8.6159999999999997</v>
      </c>
      <c r="W64" s="55">
        <v>8.6069999999999993</v>
      </c>
      <c r="X64" s="55">
        <v>8.6684999999999999</v>
      </c>
      <c r="Y64" s="55">
        <v>8.6969999999999992</v>
      </c>
      <c r="Z64" s="55">
        <v>8.6999999999999993</v>
      </c>
      <c r="AA64" s="55">
        <v>8.6835000000000004</v>
      </c>
      <c r="AB64" s="55">
        <v>8.6775000000000002</v>
      </c>
      <c r="AC64" s="55">
        <v>8.6684999999999999</v>
      </c>
      <c r="AD64" s="55">
        <v>8.6835000000000004</v>
      </c>
      <c r="AE64" s="55">
        <v>8.7029999999999994</v>
      </c>
      <c r="AF64" s="55">
        <v>8.7029999999999994</v>
      </c>
      <c r="AG64" s="55">
        <v>8.6790000000000003</v>
      </c>
      <c r="AH64" s="55">
        <v>8.6684999999999999</v>
      </c>
      <c r="AI64" s="55">
        <v>8.6445000000000007</v>
      </c>
      <c r="AJ64" s="18">
        <v>7.8</v>
      </c>
      <c r="AK64" s="28" t="s">
        <v>220</v>
      </c>
    </row>
    <row r="65" spans="1:38" ht="25.5" x14ac:dyDescent="0.2">
      <c r="A65" s="49" t="s">
        <v>50</v>
      </c>
      <c r="B65" s="35" t="s">
        <v>224</v>
      </c>
      <c r="C65" s="24">
        <v>11</v>
      </c>
      <c r="D65" s="18" t="s">
        <v>45</v>
      </c>
      <c r="E65" s="18">
        <v>46.8</v>
      </c>
      <c r="F65" s="19">
        <v>14</v>
      </c>
      <c r="G65" s="18">
        <v>55</v>
      </c>
      <c r="H65" s="18">
        <v>48.6</v>
      </c>
      <c r="I65" s="18">
        <v>4</v>
      </c>
      <c r="J65" s="18">
        <v>25</v>
      </c>
      <c r="K65" s="18">
        <v>49.5</v>
      </c>
      <c r="L65" s="52">
        <v>20.148540000000001</v>
      </c>
      <c r="M65" s="52">
        <v>17.526869999999999</v>
      </c>
      <c r="N65" s="52">
        <v>15.64817</v>
      </c>
      <c r="O65" s="52">
        <v>14.67764</v>
      </c>
      <c r="P65" s="52">
        <v>14.597810000000001</v>
      </c>
      <c r="Q65" s="52">
        <v>15.58052</v>
      </c>
      <c r="R65" s="52">
        <v>18.06044</v>
      </c>
      <c r="S65" s="52">
        <v>20.821580000000001</v>
      </c>
      <c r="T65" s="52">
        <v>23.439789999999999</v>
      </c>
      <c r="U65" s="52">
        <v>25.013280000000002</v>
      </c>
      <c r="V65" s="52">
        <v>26.06155</v>
      </c>
      <c r="W65" s="52">
        <v>26.930230000000002</v>
      </c>
      <c r="X65" s="52">
        <v>27.316099999999999</v>
      </c>
      <c r="Y65" s="52">
        <v>27.128450000000001</v>
      </c>
      <c r="Z65" s="52">
        <v>27.048690000000001</v>
      </c>
      <c r="AA65" s="52">
        <v>27.302440000000001</v>
      </c>
      <c r="AB65" s="52">
        <v>27.36975</v>
      </c>
      <c r="AC65" s="52">
        <v>27.959479999999999</v>
      </c>
      <c r="AD65" s="52">
        <v>28.308610000000002</v>
      </c>
      <c r="AE65" s="52">
        <v>29.176390000000001</v>
      </c>
      <c r="AF65" s="52">
        <v>28.87818</v>
      </c>
      <c r="AG65" s="52">
        <v>27.949750000000002</v>
      </c>
      <c r="AH65" s="52">
        <v>26.096810000000001</v>
      </c>
      <c r="AI65" s="52">
        <v>23.875050000000002</v>
      </c>
      <c r="AJ65" s="43">
        <v>27</v>
      </c>
      <c r="AK65" s="28"/>
    </row>
    <row r="66" spans="1:38" x14ac:dyDescent="0.2">
      <c r="A66" s="34" t="s">
        <v>46</v>
      </c>
      <c r="B66" s="35" t="s">
        <v>47</v>
      </c>
      <c r="C66" s="24">
        <v>11</v>
      </c>
      <c r="D66" s="18" t="s">
        <v>45</v>
      </c>
      <c r="E66" s="18">
        <v>46.8</v>
      </c>
      <c r="F66" s="19">
        <v>15</v>
      </c>
      <c r="G66" s="18">
        <v>60</v>
      </c>
      <c r="H66" s="18">
        <v>48.6</v>
      </c>
      <c r="I66" s="18">
        <v>9</v>
      </c>
      <c r="J66" s="18">
        <v>50</v>
      </c>
      <c r="K66" s="18">
        <v>49.7</v>
      </c>
      <c r="L66" s="52">
        <v>8.1469199999999997</v>
      </c>
      <c r="M66" s="52">
        <v>6.9523200000000003</v>
      </c>
      <c r="N66" s="52">
        <v>5.9919000000000002</v>
      </c>
      <c r="O66" s="52">
        <v>5.4267000000000003</v>
      </c>
      <c r="P66" s="52">
        <v>5.1696900000000001</v>
      </c>
      <c r="Q66" s="52">
        <v>5.1241500000000002</v>
      </c>
      <c r="R66" s="52">
        <v>5.5122900000000001</v>
      </c>
      <c r="S66" s="52">
        <v>6.8963700000000001</v>
      </c>
      <c r="T66" s="52">
        <v>8.2153500000000008</v>
      </c>
      <c r="U66" s="52">
        <v>8.6068800000000003</v>
      </c>
      <c r="V66" s="52">
        <v>9.0336599999999994</v>
      </c>
      <c r="W66" s="52">
        <v>9.3319799999999997</v>
      </c>
      <c r="X66" s="52">
        <v>9.4029600000000002</v>
      </c>
      <c r="Y66" s="52">
        <v>9.5915400000000002</v>
      </c>
      <c r="Z66" s="52">
        <v>9.6543899999999994</v>
      </c>
      <c r="AA66" s="52">
        <v>9.7037999999999993</v>
      </c>
      <c r="AB66" s="52">
        <v>9.5896500000000007</v>
      </c>
      <c r="AC66" s="52">
        <v>9.8915100000000002</v>
      </c>
      <c r="AD66" s="52">
        <v>10.295970000000001</v>
      </c>
      <c r="AE66" s="52">
        <v>11.054309999999999</v>
      </c>
      <c r="AF66" s="52">
        <v>11.41161</v>
      </c>
      <c r="AG66" s="52">
        <v>11.099640000000001</v>
      </c>
      <c r="AH66" s="52">
        <v>10.67244</v>
      </c>
      <c r="AI66" s="52">
        <v>9.3506400000000003</v>
      </c>
      <c r="AJ66" s="43">
        <v>15</v>
      </c>
      <c r="AK66" s="28"/>
    </row>
    <row r="67" spans="1:38" x14ac:dyDescent="0.2">
      <c r="A67" s="49" t="s">
        <v>61</v>
      </c>
      <c r="B67" s="35" t="s">
        <v>62</v>
      </c>
      <c r="C67" s="24">
        <v>11</v>
      </c>
      <c r="D67" s="18" t="s">
        <v>45</v>
      </c>
      <c r="E67" s="18">
        <v>46.8</v>
      </c>
      <c r="F67" s="19">
        <v>15</v>
      </c>
      <c r="G67" s="18">
        <v>60</v>
      </c>
      <c r="H67" s="18">
        <v>48.6</v>
      </c>
      <c r="I67" s="18">
        <v>2</v>
      </c>
      <c r="J67" s="18">
        <v>15</v>
      </c>
      <c r="K67" s="18">
        <v>49.4</v>
      </c>
      <c r="L67" s="52">
        <v>5.2963199300000001</v>
      </c>
      <c r="M67" s="52">
        <v>5.0776798999999997</v>
      </c>
      <c r="N67" s="52">
        <v>4.9105798099999998</v>
      </c>
      <c r="O67" s="52">
        <v>4.8805799700000003</v>
      </c>
      <c r="P67" s="52">
        <v>4.8671999799999996</v>
      </c>
      <c r="Q67" s="52">
        <v>4.8812998800000003</v>
      </c>
      <c r="R67" s="52">
        <v>5.0214598700000002</v>
      </c>
      <c r="S67" s="52">
        <v>5.1877199599999999</v>
      </c>
      <c r="T67" s="52">
        <v>5.6646599000000002</v>
      </c>
      <c r="U67" s="52">
        <v>6.2364598300000003</v>
      </c>
      <c r="V67" s="52">
        <v>7.0391398299999999</v>
      </c>
      <c r="W67" s="52">
        <v>7.5288599400000003</v>
      </c>
      <c r="X67" s="52">
        <v>7.5382799199999999</v>
      </c>
      <c r="Y67" s="52">
        <v>7.3496998099999997</v>
      </c>
      <c r="Z67" s="52">
        <v>7.6896000200000003</v>
      </c>
      <c r="AA67" s="52">
        <v>7.5683399099999997</v>
      </c>
      <c r="AB67" s="52">
        <v>7.68665983</v>
      </c>
      <c r="AC67" s="52">
        <v>7.3626597499999997</v>
      </c>
      <c r="AD67" s="52">
        <v>6.90575984</v>
      </c>
      <c r="AE67" s="52">
        <v>6.9074998599999997</v>
      </c>
      <c r="AF67" s="52">
        <v>6.8701798600000004</v>
      </c>
      <c r="AG67" s="52">
        <v>6.7969198100000003</v>
      </c>
      <c r="AH67" s="52">
        <v>6.4390798</v>
      </c>
      <c r="AI67" s="52">
        <v>6.0697798699999996</v>
      </c>
      <c r="AJ67" s="43">
        <v>14</v>
      </c>
      <c r="AK67" s="28"/>
    </row>
    <row r="68" spans="1:38" x14ac:dyDescent="0.2">
      <c r="A68" s="34" t="s">
        <v>48</v>
      </c>
      <c r="B68" s="35" t="s">
        <v>49</v>
      </c>
      <c r="C68" s="24">
        <v>12</v>
      </c>
      <c r="D68" s="18" t="s">
        <v>45</v>
      </c>
      <c r="E68" s="18">
        <v>46.7</v>
      </c>
      <c r="F68" s="19">
        <v>16</v>
      </c>
      <c r="G68" s="18">
        <v>65</v>
      </c>
      <c r="H68" s="18">
        <v>48.6</v>
      </c>
      <c r="I68" s="18">
        <v>6</v>
      </c>
      <c r="J68" s="18">
        <v>35</v>
      </c>
      <c r="K68" s="18">
        <v>49.6</v>
      </c>
      <c r="L68" s="52">
        <v>9.1798199999999994</v>
      </c>
      <c r="M68" s="52">
        <v>7.9264799999999997</v>
      </c>
      <c r="N68" s="52">
        <v>7.6479600000000003</v>
      </c>
      <c r="O68" s="52">
        <v>7.3446600000000002</v>
      </c>
      <c r="P68" s="52">
        <v>7.1684400000000004</v>
      </c>
      <c r="Q68" s="52">
        <v>7.2020400000000002</v>
      </c>
      <c r="R68" s="52">
        <v>7.51356</v>
      </c>
      <c r="S68" s="52">
        <v>8.2590000000000003</v>
      </c>
      <c r="T68" s="52">
        <v>9.4211399999999994</v>
      </c>
      <c r="U68" s="52">
        <v>10.581300000000001</v>
      </c>
      <c r="V68" s="52">
        <v>10.93008</v>
      </c>
      <c r="W68" s="52">
        <v>11.11398</v>
      </c>
      <c r="X68" s="52">
        <v>10.948499999999999</v>
      </c>
      <c r="Y68" s="52">
        <v>11.152799999999999</v>
      </c>
      <c r="Z68" s="52">
        <v>10.885020000000001</v>
      </c>
      <c r="AA68" s="52">
        <v>10.749599999999999</v>
      </c>
      <c r="AB68" s="52">
        <v>10.912380000000001</v>
      </c>
      <c r="AC68" s="52">
        <v>10.76088</v>
      </c>
      <c r="AD68" s="52">
        <v>10.424939999999999</v>
      </c>
      <c r="AE68" s="52">
        <v>9.9219000000000008</v>
      </c>
      <c r="AF68" s="52">
        <v>9.7547999999999995</v>
      </c>
      <c r="AG68" s="52">
        <v>9.7624200000000005</v>
      </c>
      <c r="AH68" s="52">
        <v>9.5625</v>
      </c>
      <c r="AI68" s="52">
        <v>8.7994199999999996</v>
      </c>
      <c r="AJ68" s="43">
        <v>21</v>
      </c>
      <c r="AK68" s="28"/>
    </row>
    <row r="69" spans="1:38" x14ac:dyDescent="0.2">
      <c r="A69" s="49" t="s">
        <v>56</v>
      </c>
      <c r="B69" s="35" t="s">
        <v>58</v>
      </c>
      <c r="C69" s="24">
        <v>12</v>
      </c>
      <c r="D69" s="18" t="s">
        <v>45</v>
      </c>
      <c r="E69" s="18">
        <v>46.7</v>
      </c>
      <c r="F69" s="19">
        <v>17</v>
      </c>
      <c r="G69" s="18">
        <v>70</v>
      </c>
      <c r="H69" s="18">
        <v>48.6</v>
      </c>
      <c r="I69" s="18">
        <v>5</v>
      </c>
      <c r="J69" s="18">
        <v>30</v>
      </c>
      <c r="K69" s="18">
        <v>49.6</v>
      </c>
      <c r="L69" s="52">
        <v>8.3409999999999993</v>
      </c>
      <c r="M69" s="52">
        <v>8.2316000000000003</v>
      </c>
      <c r="N69" s="52">
        <v>10.002599999999999</v>
      </c>
      <c r="O69" s="52">
        <v>10.0212</v>
      </c>
      <c r="P69" s="52">
        <v>8.1585999999999999</v>
      </c>
      <c r="Q69" s="52">
        <v>7.7834000000000003</v>
      </c>
      <c r="R69" s="52">
        <v>7.8945999999999996</v>
      </c>
      <c r="S69" s="52">
        <v>8.1622000000000003</v>
      </c>
      <c r="T69" s="52">
        <v>10.4108</v>
      </c>
      <c r="U69" s="52">
        <v>9.0093999999999994</v>
      </c>
      <c r="V69" s="52">
        <v>8.49</v>
      </c>
      <c r="W69" s="52">
        <v>9.0893999999999995</v>
      </c>
      <c r="X69" s="52">
        <v>8.6715999999999998</v>
      </c>
      <c r="Y69" s="52">
        <v>8.4741999999999997</v>
      </c>
      <c r="Z69" s="52">
        <v>9.1834000000000007</v>
      </c>
      <c r="AA69" s="52">
        <v>8.3613999999999997</v>
      </c>
      <c r="AB69" s="52">
        <v>8.6508000000000003</v>
      </c>
      <c r="AC69" s="52">
        <v>8.4703999999999997</v>
      </c>
      <c r="AD69" s="52">
        <v>9.2842000000000002</v>
      </c>
      <c r="AE69" s="52">
        <v>9.7249999999999996</v>
      </c>
      <c r="AF69" s="52">
        <v>10.6328</v>
      </c>
      <c r="AG69" s="52">
        <v>9.2894000000000005</v>
      </c>
      <c r="AH69" s="52">
        <v>9.0389999999999997</v>
      </c>
      <c r="AI69" s="52">
        <v>9.3480000000000008</v>
      </c>
      <c r="AJ69" s="43">
        <v>19</v>
      </c>
      <c r="AK69" s="28"/>
    </row>
    <row r="70" spans="1:38" x14ac:dyDescent="0.2">
      <c r="A70" s="34" t="s">
        <v>160</v>
      </c>
      <c r="B70" s="35" t="s">
        <v>69</v>
      </c>
      <c r="C70" s="24">
        <v>12</v>
      </c>
      <c r="D70" s="18" t="s">
        <v>45</v>
      </c>
      <c r="E70" s="18">
        <v>46.7</v>
      </c>
      <c r="F70" s="19">
        <v>17</v>
      </c>
      <c r="G70" s="19">
        <v>70</v>
      </c>
      <c r="H70" s="19">
        <v>48.6</v>
      </c>
      <c r="I70" s="18">
        <v>10</v>
      </c>
      <c r="J70" s="18">
        <v>55</v>
      </c>
      <c r="K70" s="18">
        <v>49.7</v>
      </c>
      <c r="L70" s="52">
        <v>3.4584000000000001</v>
      </c>
      <c r="M70" s="52">
        <v>3.246</v>
      </c>
      <c r="N70" s="52">
        <v>3.0371999999999999</v>
      </c>
      <c r="O70" s="52">
        <v>2.9076</v>
      </c>
      <c r="P70" s="52">
        <v>2.8344</v>
      </c>
      <c r="Q70" s="52">
        <v>2.8656000000000001</v>
      </c>
      <c r="R70" s="52">
        <v>2.9904000000000002</v>
      </c>
      <c r="S70" s="52">
        <v>3.3</v>
      </c>
      <c r="T70" s="52">
        <v>3.5868000000000002</v>
      </c>
      <c r="U70" s="52">
        <v>3.7559999999999998</v>
      </c>
      <c r="V70" s="52">
        <v>3.9144000000000001</v>
      </c>
      <c r="W70" s="52">
        <v>4.0511999999999997</v>
      </c>
      <c r="X70" s="52">
        <v>4.1315999999999997</v>
      </c>
      <c r="Y70" s="52">
        <v>4.2023999999999999</v>
      </c>
      <c r="Z70" s="52">
        <v>4.2552000000000003</v>
      </c>
      <c r="AA70" s="52">
        <v>4.2263999999999999</v>
      </c>
      <c r="AB70" s="52">
        <v>4.2156000000000002</v>
      </c>
      <c r="AC70" s="52">
        <v>4.2611999999999997</v>
      </c>
      <c r="AD70" s="52">
        <v>4.4303999999999997</v>
      </c>
      <c r="AE70" s="52">
        <v>4.4988000000000001</v>
      </c>
      <c r="AF70" s="52">
        <v>4.4436</v>
      </c>
      <c r="AG70" s="52">
        <v>4.3308</v>
      </c>
      <c r="AH70" s="52">
        <v>4.1807999999999996</v>
      </c>
      <c r="AI70" s="52">
        <v>3.9131999999999998</v>
      </c>
      <c r="AJ70" s="43">
        <v>9</v>
      </c>
      <c r="AK70" s="28"/>
    </row>
    <row r="71" spans="1:38" x14ac:dyDescent="0.2">
      <c r="A71" s="34" t="s">
        <v>66</v>
      </c>
      <c r="B71" s="35" t="s">
        <v>200</v>
      </c>
      <c r="C71" s="24">
        <v>13</v>
      </c>
      <c r="D71" s="18" t="s">
        <v>45</v>
      </c>
      <c r="E71" s="18">
        <v>46.5</v>
      </c>
      <c r="F71" s="19">
        <v>19</v>
      </c>
      <c r="G71" s="18">
        <v>80</v>
      </c>
      <c r="H71" s="18">
        <v>48.6</v>
      </c>
      <c r="I71" s="18">
        <v>3</v>
      </c>
      <c r="J71" s="18">
        <v>20</v>
      </c>
      <c r="K71" s="18">
        <v>49.5</v>
      </c>
      <c r="L71" s="52">
        <v>2.6044999999999998</v>
      </c>
      <c r="M71" s="52">
        <v>2.4035000000000002</v>
      </c>
      <c r="N71" s="52">
        <v>2.2559999999999998</v>
      </c>
      <c r="O71" s="52">
        <v>2.1579999999999999</v>
      </c>
      <c r="P71" s="52">
        <v>2.1044999999999998</v>
      </c>
      <c r="Q71" s="52">
        <v>2.1175000000000002</v>
      </c>
      <c r="R71" s="52">
        <v>2.2010000000000001</v>
      </c>
      <c r="S71" s="52">
        <v>2.3439999999999999</v>
      </c>
      <c r="T71" s="52">
        <v>2.5819999999999999</v>
      </c>
      <c r="U71" s="52">
        <v>2.7549999999999999</v>
      </c>
      <c r="V71" s="52">
        <v>2.8014999999999999</v>
      </c>
      <c r="W71" s="52">
        <v>2.9754999999999998</v>
      </c>
      <c r="X71" s="52">
        <v>3.0179999999999998</v>
      </c>
      <c r="Y71" s="52">
        <v>3.0049999999999999</v>
      </c>
      <c r="Z71" s="52">
        <v>3.052</v>
      </c>
      <c r="AA71" s="52">
        <v>3.0535000000000001</v>
      </c>
      <c r="AB71" s="52">
        <v>3.0710000000000002</v>
      </c>
      <c r="AC71" s="52">
        <v>3.1150000000000002</v>
      </c>
      <c r="AD71" s="52">
        <v>3.1655000000000002</v>
      </c>
      <c r="AE71" s="52">
        <v>3.2955000000000001</v>
      </c>
      <c r="AF71" s="52">
        <v>3.36</v>
      </c>
      <c r="AG71" s="52">
        <v>3.2385000000000002</v>
      </c>
      <c r="AH71" s="52">
        <v>3.15</v>
      </c>
      <c r="AI71" s="52">
        <v>2.9390000000000001</v>
      </c>
      <c r="AJ71" s="43">
        <v>22</v>
      </c>
      <c r="AK71" s="28"/>
    </row>
    <row r="72" spans="1:38" x14ac:dyDescent="0.2">
      <c r="A72" s="49" t="s">
        <v>109</v>
      </c>
      <c r="B72" s="35" t="s">
        <v>69</v>
      </c>
      <c r="C72" s="24">
        <v>13</v>
      </c>
      <c r="D72" s="18" t="s">
        <v>45</v>
      </c>
      <c r="E72" s="18">
        <v>46.5</v>
      </c>
      <c r="F72" s="19">
        <v>19</v>
      </c>
      <c r="G72" s="18">
        <v>80</v>
      </c>
      <c r="H72" s="18">
        <v>48.6</v>
      </c>
      <c r="I72" s="18">
        <v>15</v>
      </c>
      <c r="J72" s="18">
        <v>80</v>
      </c>
      <c r="K72" s="18">
        <v>49.7</v>
      </c>
      <c r="L72" s="52">
        <v>0.20880000000000001</v>
      </c>
      <c r="M72" s="52">
        <v>0.18</v>
      </c>
      <c r="N72" s="52">
        <v>0.16109999999999999</v>
      </c>
      <c r="O72" s="52">
        <v>0.1449</v>
      </c>
      <c r="P72" s="52">
        <v>0.14940000000000001</v>
      </c>
      <c r="Q72" s="52">
        <v>0.15479999999999999</v>
      </c>
      <c r="R72" s="52">
        <v>0.1575</v>
      </c>
      <c r="S72" s="52">
        <v>0.1782</v>
      </c>
      <c r="T72" s="52">
        <v>0.20069999999999999</v>
      </c>
      <c r="U72" s="52">
        <v>0.20519999999999999</v>
      </c>
      <c r="V72" s="52">
        <v>0.19439999999999999</v>
      </c>
      <c r="W72" s="52">
        <v>0.19350000000000001</v>
      </c>
      <c r="X72" s="52">
        <v>0.21240000000000001</v>
      </c>
      <c r="Y72" s="52">
        <v>0.21329999999999999</v>
      </c>
      <c r="Z72" s="52">
        <v>0.20880000000000001</v>
      </c>
      <c r="AA72" s="52">
        <v>0.21329999999999999</v>
      </c>
      <c r="AB72" s="52">
        <v>0.22320000000000001</v>
      </c>
      <c r="AC72" s="52">
        <v>0.23849999999999999</v>
      </c>
      <c r="AD72" s="52">
        <v>0.2394</v>
      </c>
      <c r="AE72" s="52">
        <v>0.25559999999999999</v>
      </c>
      <c r="AF72" s="52">
        <v>0.28439999999999999</v>
      </c>
      <c r="AG72" s="52">
        <v>0.28799999999999998</v>
      </c>
      <c r="AH72" s="52">
        <v>0.30059999999999998</v>
      </c>
      <c r="AI72" s="52">
        <v>0.29970000000000002</v>
      </c>
      <c r="AJ72" s="43">
        <v>2</v>
      </c>
      <c r="AK72" s="28"/>
    </row>
    <row r="73" spans="1:38" x14ac:dyDescent="0.2">
      <c r="A73" s="34" t="s">
        <v>67</v>
      </c>
      <c r="B73" s="35" t="s">
        <v>201</v>
      </c>
      <c r="C73" s="24">
        <v>13</v>
      </c>
      <c r="D73" s="18" t="s">
        <v>45</v>
      </c>
      <c r="E73" s="18">
        <v>46.5</v>
      </c>
      <c r="F73" s="19">
        <v>20</v>
      </c>
      <c r="G73" s="18">
        <v>85</v>
      </c>
      <c r="H73" s="18">
        <v>48.6</v>
      </c>
      <c r="I73" s="18">
        <v>1</v>
      </c>
      <c r="J73" s="18">
        <v>10</v>
      </c>
      <c r="K73" s="18">
        <v>49.4</v>
      </c>
      <c r="L73" s="52">
        <v>8.6264279839999993</v>
      </c>
      <c r="M73" s="52">
        <v>7.6007639879999997</v>
      </c>
      <c r="N73" s="52">
        <v>6.727703988</v>
      </c>
      <c r="O73" s="52">
        <v>6.2576279960000001</v>
      </c>
      <c r="P73" s="52">
        <v>6.1877159910000001</v>
      </c>
      <c r="Q73" s="52">
        <v>6.2736840020000004</v>
      </c>
      <c r="R73" s="52">
        <v>6.9125399940000003</v>
      </c>
      <c r="S73" s="52">
        <v>8.370107977</v>
      </c>
      <c r="T73" s="52">
        <v>9.7185959929999992</v>
      </c>
      <c r="U73" s="52">
        <v>10.12827598</v>
      </c>
      <c r="V73" s="52">
        <v>10.810343980000001</v>
      </c>
      <c r="W73" s="52">
        <v>11.01421197</v>
      </c>
      <c r="X73" s="52">
        <v>11.167344</v>
      </c>
      <c r="Y73" s="52">
        <v>11.298888</v>
      </c>
      <c r="Z73" s="52">
        <v>11.53733998</v>
      </c>
      <c r="AA73" s="52">
        <v>11.674943989999999</v>
      </c>
      <c r="AB73" s="52">
        <v>11.745924</v>
      </c>
      <c r="AC73" s="52">
        <v>11.798447980000001</v>
      </c>
      <c r="AD73" s="52">
        <v>12.14102398</v>
      </c>
      <c r="AE73" s="52">
        <v>12.397415970000001</v>
      </c>
      <c r="AF73" s="52">
        <v>12.32643597</v>
      </c>
      <c r="AG73" s="52">
        <v>11.744867960000001</v>
      </c>
      <c r="AH73" s="52">
        <v>11.24187599</v>
      </c>
      <c r="AI73" s="52">
        <v>10.342247950000001</v>
      </c>
      <c r="AJ73" s="43">
        <v>18.8</v>
      </c>
      <c r="AK73" s="28"/>
    </row>
    <row r="74" spans="1:38" x14ac:dyDescent="0.2">
      <c r="A74" s="34" t="s">
        <v>77</v>
      </c>
      <c r="B74" s="38" t="s">
        <v>202</v>
      </c>
      <c r="C74" s="24">
        <v>13</v>
      </c>
      <c r="D74" s="18" t="s">
        <v>45</v>
      </c>
      <c r="E74" s="18">
        <v>46.5</v>
      </c>
      <c r="F74" s="19">
        <v>20</v>
      </c>
      <c r="G74" s="18">
        <v>85</v>
      </c>
      <c r="H74" s="18">
        <v>48.6</v>
      </c>
      <c r="I74" s="18">
        <v>5</v>
      </c>
      <c r="J74" s="18">
        <v>30</v>
      </c>
      <c r="K74" s="18">
        <v>49.6</v>
      </c>
      <c r="L74" s="52">
        <v>2.2896689499999998</v>
      </c>
      <c r="M74" s="52">
        <v>2.0125709600000001</v>
      </c>
      <c r="N74" s="52">
        <v>1.79709897</v>
      </c>
      <c r="O74" s="52">
        <v>1.6674479900000001</v>
      </c>
      <c r="P74" s="52">
        <v>1.6317539700000001</v>
      </c>
      <c r="Q74" s="52">
        <v>1.6291439599999999</v>
      </c>
      <c r="R74" s="52">
        <v>1.6576619699999999</v>
      </c>
      <c r="S74" s="52">
        <v>1.9888079700000001</v>
      </c>
      <c r="T74" s="52">
        <v>2.3052989699999999</v>
      </c>
      <c r="U74" s="52">
        <v>2.51121594</v>
      </c>
      <c r="V74" s="52">
        <v>2.49846294</v>
      </c>
      <c r="W74" s="52">
        <v>2.4738599400000001</v>
      </c>
      <c r="X74" s="52">
        <v>2.55715498</v>
      </c>
      <c r="Y74" s="52">
        <v>2.6130449599999999</v>
      </c>
      <c r="Z74" s="52">
        <v>2.62044297</v>
      </c>
      <c r="AA74" s="52">
        <v>2.6539708700000002</v>
      </c>
      <c r="AB74" s="52">
        <v>2.6967959399999999</v>
      </c>
      <c r="AC74" s="52">
        <v>2.7096269400000002</v>
      </c>
      <c r="AD74" s="52">
        <v>2.7948539499999998</v>
      </c>
      <c r="AE74" s="52">
        <v>2.93030993</v>
      </c>
      <c r="AF74" s="52">
        <v>2.9660009299999999</v>
      </c>
      <c r="AG74" s="52">
        <v>2.96188794</v>
      </c>
      <c r="AH74" s="52">
        <v>2.8794659299999998</v>
      </c>
      <c r="AI74" s="52">
        <v>2.6828069499999998</v>
      </c>
      <c r="AJ74" s="43">
        <v>5.4</v>
      </c>
      <c r="AK74" s="28"/>
    </row>
    <row r="75" spans="1:38" x14ac:dyDescent="0.2">
      <c r="A75" s="49" t="s">
        <v>113</v>
      </c>
      <c r="B75" s="35" t="s">
        <v>114</v>
      </c>
      <c r="C75" s="24">
        <v>13</v>
      </c>
      <c r="D75" s="18" t="s">
        <v>45</v>
      </c>
      <c r="E75" s="18">
        <v>46.5</v>
      </c>
      <c r="F75" s="18">
        <v>20</v>
      </c>
      <c r="G75" s="18">
        <v>85</v>
      </c>
      <c r="H75" s="18">
        <v>48.6</v>
      </c>
      <c r="I75" s="18">
        <v>5</v>
      </c>
      <c r="J75" s="18">
        <v>30</v>
      </c>
      <c r="K75" s="18">
        <v>49.6</v>
      </c>
      <c r="L75" s="52">
        <v>0.40287600200000001</v>
      </c>
      <c r="M75" s="52">
        <v>0.38973599399999997</v>
      </c>
      <c r="N75" s="52">
        <v>0.35416799799999998</v>
      </c>
      <c r="O75" s="52">
        <v>0.34055999799999997</v>
      </c>
      <c r="P75" s="52">
        <v>0.33199199000000001</v>
      </c>
      <c r="Q75" s="52">
        <v>0.32986798899999997</v>
      </c>
      <c r="R75" s="52">
        <v>0.32014798500000002</v>
      </c>
      <c r="S75" s="52">
        <v>0.29465999900000001</v>
      </c>
      <c r="T75" s="52">
        <v>0.31687200199999999</v>
      </c>
      <c r="U75" s="52">
        <v>0.44359197500000003</v>
      </c>
      <c r="V75" s="52">
        <v>0.60235199299999997</v>
      </c>
      <c r="W75" s="52">
        <v>0.72039598500000002</v>
      </c>
      <c r="X75" s="52">
        <v>0.72982797300000002</v>
      </c>
      <c r="Y75" s="52">
        <v>0.72262798500000003</v>
      </c>
      <c r="Z75" s="52">
        <v>0.717083994</v>
      </c>
      <c r="AA75" s="52">
        <v>0.68673597900000005</v>
      </c>
      <c r="AB75" s="52">
        <v>0.68961597399999996</v>
      </c>
      <c r="AC75" s="52">
        <v>0.67568399000000001</v>
      </c>
      <c r="AD75" s="52">
        <v>0.67352398000000002</v>
      </c>
      <c r="AE75" s="52">
        <v>0.65591997199999996</v>
      </c>
      <c r="AF75" s="52">
        <v>0.652499995</v>
      </c>
      <c r="AG75" s="52">
        <v>0.66056397600000005</v>
      </c>
      <c r="AH75" s="52">
        <v>0.63136797</v>
      </c>
      <c r="AI75" s="52">
        <v>0.40784398900000002</v>
      </c>
      <c r="AJ75" s="43">
        <v>1</v>
      </c>
      <c r="AK75" s="28"/>
    </row>
    <row r="76" spans="1:38" ht="19.5" customHeight="1" x14ac:dyDescent="0.2">
      <c r="A76" s="34" t="s">
        <v>56</v>
      </c>
      <c r="B76" s="35" t="s">
        <v>59</v>
      </c>
      <c r="C76" s="24">
        <v>13</v>
      </c>
      <c r="D76" s="18" t="s">
        <v>45</v>
      </c>
      <c r="E76" s="18">
        <v>46.5</v>
      </c>
      <c r="F76" s="19">
        <v>21</v>
      </c>
      <c r="G76" s="18">
        <v>90</v>
      </c>
      <c r="H76" s="18">
        <v>48.6</v>
      </c>
      <c r="I76" s="18">
        <v>7</v>
      </c>
      <c r="J76" s="18">
        <v>40</v>
      </c>
      <c r="K76" s="18">
        <v>49.7</v>
      </c>
      <c r="L76" s="52">
        <v>23.734999999999999</v>
      </c>
      <c r="M76" s="52">
        <v>23.681999999999999</v>
      </c>
      <c r="N76" s="52">
        <v>23.98</v>
      </c>
      <c r="O76" s="52">
        <v>23.725999999999999</v>
      </c>
      <c r="P76" s="52">
        <v>23.678000000000001</v>
      </c>
      <c r="Q76" s="52">
        <v>23.609000000000002</v>
      </c>
      <c r="R76" s="52">
        <v>23.419</v>
      </c>
      <c r="S76" s="52">
        <v>24.007999999999999</v>
      </c>
      <c r="T76" s="52">
        <v>23.518999999999998</v>
      </c>
      <c r="U76" s="52">
        <v>23.423999999999999</v>
      </c>
      <c r="V76" s="52">
        <v>19.863</v>
      </c>
      <c r="W76" s="52">
        <v>16.059999999999999</v>
      </c>
      <c r="X76" s="52">
        <v>15.846</v>
      </c>
      <c r="Y76" s="52">
        <v>15.708</v>
      </c>
      <c r="Z76" s="52">
        <v>15.507999999999999</v>
      </c>
      <c r="AA76" s="52">
        <v>15.736000000000001</v>
      </c>
      <c r="AB76" s="52">
        <v>16.202999999999999</v>
      </c>
      <c r="AC76" s="52">
        <v>18.766999999999999</v>
      </c>
      <c r="AD76" s="52">
        <v>21.146999999999998</v>
      </c>
      <c r="AE76" s="52">
        <v>19.613</v>
      </c>
      <c r="AF76" s="52">
        <v>20.748999999999999</v>
      </c>
      <c r="AG76" s="52">
        <v>20.619</v>
      </c>
      <c r="AH76" s="52">
        <v>22.907</v>
      </c>
      <c r="AI76" s="52">
        <v>23.684999999999999</v>
      </c>
      <c r="AJ76" s="43">
        <v>26</v>
      </c>
      <c r="AK76" s="28"/>
    </row>
    <row r="77" spans="1:38" x14ac:dyDescent="0.2">
      <c r="A77" s="49" t="s">
        <v>113</v>
      </c>
      <c r="B77" s="36" t="s">
        <v>216</v>
      </c>
      <c r="C77" s="24"/>
      <c r="D77" s="18"/>
      <c r="E77" s="18"/>
      <c r="F77" s="18" t="s">
        <v>115</v>
      </c>
      <c r="G77" s="18">
        <v>5</v>
      </c>
      <c r="H77" s="18">
        <v>49</v>
      </c>
      <c r="I77" s="26" t="s">
        <v>217</v>
      </c>
      <c r="J77" s="18" t="s">
        <v>217</v>
      </c>
      <c r="K77" s="18" t="s">
        <v>217</v>
      </c>
      <c r="L77" s="43">
        <v>0.51</v>
      </c>
      <c r="M77" s="43">
        <v>0.91</v>
      </c>
      <c r="N77" s="43">
        <v>0.69</v>
      </c>
      <c r="O77" s="43">
        <v>0.76</v>
      </c>
      <c r="P77" s="43">
        <v>0.72</v>
      </c>
      <c r="Q77" s="43">
        <v>0.75</v>
      </c>
      <c r="R77" s="43">
        <v>0.78</v>
      </c>
      <c r="S77" s="43">
        <v>0.94</v>
      </c>
      <c r="T77" s="43">
        <v>1.05</v>
      </c>
      <c r="U77" s="43">
        <v>1.19</v>
      </c>
      <c r="V77" s="43">
        <v>1.26</v>
      </c>
      <c r="W77" s="43">
        <v>1.3</v>
      </c>
      <c r="X77" s="43">
        <v>1.46</v>
      </c>
      <c r="Y77" s="43">
        <v>1.54</v>
      </c>
      <c r="Z77" s="43">
        <v>1.57</v>
      </c>
      <c r="AA77" s="43">
        <v>1.44</v>
      </c>
      <c r="AB77" s="43">
        <v>1.53</v>
      </c>
      <c r="AC77" s="43">
        <v>1.46</v>
      </c>
      <c r="AD77" s="43">
        <v>1.3</v>
      </c>
      <c r="AE77" s="43">
        <v>1.31</v>
      </c>
      <c r="AF77" s="43">
        <v>1.0900000000000001</v>
      </c>
      <c r="AG77" s="43">
        <v>1.21</v>
      </c>
      <c r="AH77" s="43">
        <v>1.17</v>
      </c>
      <c r="AI77" s="43">
        <v>1.03</v>
      </c>
      <c r="AJ77" s="43">
        <v>2.2999999999999998</v>
      </c>
      <c r="AK77" s="29"/>
      <c r="AL77" s="25"/>
    </row>
    <row r="78" spans="1:38" x14ac:dyDescent="0.2">
      <c r="A78" s="49" t="s">
        <v>143</v>
      </c>
      <c r="B78" s="35" t="s">
        <v>203</v>
      </c>
      <c r="C78" s="39"/>
      <c r="D78" s="18"/>
      <c r="E78" s="18"/>
      <c r="F78" s="18" t="s">
        <v>144</v>
      </c>
      <c r="G78" s="18">
        <v>10</v>
      </c>
      <c r="H78" s="18">
        <v>49</v>
      </c>
      <c r="I78" s="18">
        <v>22</v>
      </c>
      <c r="J78" s="18">
        <v>115</v>
      </c>
      <c r="K78" s="18">
        <v>49.8</v>
      </c>
      <c r="L78" s="52">
        <v>0.25488</v>
      </c>
      <c r="M78" s="52">
        <v>0.21282000000000001</v>
      </c>
      <c r="N78" s="52">
        <v>0.20436000000000001</v>
      </c>
      <c r="O78" s="52">
        <v>0.19470000000000001</v>
      </c>
      <c r="P78" s="52">
        <v>0.18744</v>
      </c>
      <c r="Q78" s="52">
        <v>0.19524</v>
      </c>
      <c r="R78" s="52">
        <v>0.20777999999999999</v>
      </c>
      <c r="S78" s="52">
        <v>0.22014</v>
      </c>
      <c r="T78" s="52">
        <v>0.24678</v>
      </c>
      <c r="U78" s="52">
        <v>0.28410000000000002</v>
      </c>
      <c r="V78" s="52">
        <v>0.30449999999999999</v>
      </c>
      <c r="W78" s="52">
        <v>0.2979</v>
      </c>
      <c r="X78" s="52">
        <v>0.27701999999999999</v>
      </c>
      <c r="Y78" s="52">
        <v>0.27366000000000001</v>
      </c>
      <c r="Z78" s="52">
        <v>0.26898</v>
      </c>
      <c r="AA78" s="52">
        <v>0.25872000000000001</v>
      </c>
      <c r="AB78" s="52">
        <v>0.26904</v>
      </c>
      <c r="AC78" s="52">
        <v>0.26328000000000001</v>
      </c>
      <c r="AD78" s="52">
        <v>0.27629999999999999</v>
      </c>
      <c r="AE78" s="52">
        <v>0.26795999999999998</v>
      </c>
      <c r="AF78" s="52">
        <v>0.37506</v>
      </c>
      <c r="AG78" s="52">
        <v>0.33228000000000002</v>
      </c>
      <c r="AH78" s="52">
        <v>0.39167999999999997</v>
      </c>
      <c r="AI78" s="52">
        <v>0.38046000000000002</v>
      </c>
      <c r="AJ78" s="43">
        <v>2</v>
      </c>
      <c r="AK78" s="28"/>
    </row>
    <row r="79" spans="1:38" x14ac:dyDescent="0.2">
      <c r="A79" s="34" t="s">
        <v>145</v>
      </c>
      <c r="B79" s="35" t="s">
        <v>146</v>
      </c>
      <c r="C79" s="39"/>
      <c r="D79" s="18"/>
      <c r="E79" s="18"/>
      <c r="F79" s="26" t="s">
        <v>144</v>
      </c>
      <c r="G79" s="18">
        <v>10</v>
      </c>
      <c r="H79" s="18">
        <v>49</v>
      </c>
      <c r="I79" s="18">
        <v>17</v>
      </c>
      <c r="J79" s="18">
        <v>90</v>
      </c>
      <c r="K79" s="18">
        <v>49.8</v>
      </c>
      <c r="L79" s="52">
        <v>1.3151999999999999</v>
      </c>
      <c r="M79" s="52">
        <v>1.15995</v>
      </c>
      <c r="N79" s="52">
        <v>1.0367500000000001</v>
      </c>
      <c r="O79" s="52">
        <v>0.99314999999999998</v>
      </c>
      <c r="P79" s="52">
        <v>0.98150000000000004</v>
      </c>
      <c r="Q79" s="52">
        <v>0.95250000000000001</v>
      </c>
      <c r="R79" s="52">
        <v>0.99180000000000001</v>
      </c>
      <c r="S79" s="52">
        <v>1.14785</v>
      </c>
      <c r="T79" s="52">
        <v>1.4520500000000001</v>
      </c>
      <c r="U79" s="52">
        <v>1.6570499999999999</v>
      </c>
      <c r="V79" s="52">
        <v>1.7632000000000001</v>
      </c>
      <c r="W79" s="52">
        <v>1.82195</v>
      </c>
      <c r="X79" s="52">
        <v>1.8726</v>
      </c>
      <c r="Y79" s="52">
        <v>1.84195</v>
      </c>
      <c r="Z79" s="52">
        <v>1.7965500000000001</v>
      </c>
      <c r="AA79" s="52">
        <v>1.7395499999999999</v>
      </c>
      <c r="AB79" s="52">
        <v>1.7254499999999999</v>
      </c>
      <c r="AC79" s="52">
        <v>1.6734</v>
      </c>
      <c r="AD79" s="52">
        <v>1.694</v>
      </c>
      <c r="AE79" s="52">
        <v>1.7677499999999999</v>
      </c>
      <c r="AF79" s="52">
        <v>1.7685999999999999</v>
      </c>
      <c r="AG79" s="52">
        <v>1.7021500000000001</v>
      </c>
      <c r="AH79" s="52">
        <v>1.6768000000000001</v>
      </c>
      <c r="AI79" s="52">
        <v>1.5867</v>
      </c>
      <c r="AJ79" s="43">
        <v>4</v>
      </c>
      <c r="AK79" s="28"/>
    </row>
    <row r="80" spans="1:38" x14ac:dyDescent="0.2">
      <c r="A80" s="34" t="s">
        <v>163</v>
      </c>
      <c r="B80" s="35" t="s">
        <v>164</v>
      </c>
      <c r="C80" s="24"/>
      <c r="D80" s="18"/>
      <c r="E80" s="18"/>
      <c r="F80" s="26" t="s">
        <v>144</v>
      </c>
      <c r="G80" s="19">
        <v>10</v>
      </c>
      <c r="H80" s="19">
        <v>49</v>
      </c>
      <c r="I80" s="18">
        <v>15</v>
      </c>
      <c r="J80" s="18">
        <v>80</v>
      </c>
      <c r="K80" s="18">
        <v>49.7</v>
      </c>
      <c r="L80" s="52">
        <v>0.21510000000000001</v>
      </c>
      <c r="M80" s="52">
        <v>0.19889999999999999</v>
      </c>
      <c r="N80" s="52">
        <v>0.1759</v>
      </c>
      <c r="O80" s="52">
        <v>0.16980000000000001</v>
      </c>
      <c r="P80" s="52">
        <v>0.16850000000000001</v>
      </c>
      <c r="Q80" s="52">
        <v>0.1709</v>
      </c>
      <c r="R80" s="52">
        <v>0.18054999999999999</v>
      </c>
      <c r="S80" s="52">
        <v>0.19384999999999999</v>
      </c>
      <c r="T80" s="52">
        <v>0.25979999999999998</v>
      </c>
      <c r="U80" s="52">
        <v>0.27660000000000001</v>
      </c>
      <c r="V80" s="52">
        <v>0.29254999999999998</v>
      </c>
      <c r="W80" s="52">
        <v>0.28985</v>
      </c>
      <c r="X80" s="52">
        <v>0.28544999999999998</v>
      </c>
      <c r="Y80" s="52">
        <v>0.27424999999999999</v>
      </c>
      <c r="Z80" s="52">
        <v>0.25735000000000002</v>
      </c>
      <c r="AA80" s="52">
        <v>0.26324999999999998</v>
      </c>
      <c r="AB80" s="52">
        <v>0.26919999999999999</v>
      </c>
      <c r="AC80" s="52">
        <v>0.25814999999999999</v>
      </c>
      <c r="AD80" s="52">
        <v>0.26340000000000002</v>
      </c>
      <c r="AE80" s="52">
        <v>0.27195000000000003</v>
      </c>
      <c r="AF80" s="52">
        <v>0.27729999999999999</v>
      </c>
      <c r="AG80" s="52">
        <v>0.26169999999999999</v>
      </c>
      <c r="AH80" s="52">
        <v>0.26565</v>
      </c>
      <c r="AI80" s="52">
        <v>0.25319999999999998</v>
      </c>
      <c r="AJ80" s="43">
        <v>0.5</v>
      </c>
      <c r="AK80" s="28"/>
      <c r="AL80" s="25"/>
    </row>
    <row r="81" spans="1:38" x14ac:dyDescent="0.2">
      <c r="A81" s="34" t="s">
        <v>128</v>
      </c>
      <c r="B81" s="35" t="s">
        <v>221</v>
      </c>
      <c r="C81" s="24"/>
      <c r="D81" s="18"/>
      <c r="E81" s="18"/>
      <c r="F81" s="26" t="s">
        <v>129</v>
      </c>
      <c r="G81" s="18">
        <v>15</v>
      </c>
      <c r="H81" s="18">
        <v>49</v>
      </c>
      <c r="I81" s="26" t="s">
        <v>217</v>
      </c>
      <c r="J81" s="18" t="s">
        <v>217</v>
      </c>
      <c r="K81" s="18" t="s">
        <v>217</v>
      </c>
      <c r="L81" s="52">
        <v>5.7716769999999995</v>
      </c>
      <c r="M81" s="52">
        <v>9.7246459999999999</v>
      </c>
      <c r="N81" s="52">
        <v>9.1846310000000013</v>
      </c>
      <c r="O81" s="52">
        <v>8.768631000000001</v>
      </c>
      <c r="P81" s="52">
        <v>9.3446149999999992</v>
      </c>
      <c r="Q81" s="52">
        <v>9.8246310000000019</v>
      </c>
      <c r="R81" s="52">
        <v>9.670631000000002</v>
      </c>
      <c r="S81" s="52">
        <v>9.5355849999999993</v>
      </c>
      <c r="T81" s="52">
        <v>9.9736000000000011</v>
      </c>
      <c r="U81" s="52">
        <v>9.9455849999999995</v>
      </c>
      <c r="V81" s="52">
        <v>9.8546769999999988</v>
      </c>
      <c r="W81" s="52">
        <v>9.9416770000000003</v>
      </c>
      <c r="X81" s="52">
        <v>10.692662</v>
      </c>
      <c r="Y81" s="52">
        <v>9.3246310000000019</v>
      </c>
      <c r="Z81" s="52">
        <v>6.4176769999999994</v>
      </c>
      <c r="AA81" s="52">
        <v>3.6137079999999999</v>
      </c>
      <c r="AB81" s="52">
        <v>3.345723</v>
      </c>
      <c r="AC81" s="52">
        <v>3.3587229999999999</v>
      </c>
      <c r="AD81" s="52">
        <v>5.3347230000000003</v>
      </c>
      <c r="AE81" s="52">
        <v>5.860646</v>
      </c>
      <c r="AF81" s="52">
        <v>5.7156459999999996</v>
      </c>
      <c r="AG81" s="52">
        <v>5.8476460000000001</v>
      </c>
      <c r="AH81" s="52">
        <v>5.8956310000000007</v>
      </c>
      <c r="AI81" s="52">
        <v>5.9496459999999995</v>
      </c>
      <c r="AJ81" s="43">
        <v>24</v>
      </c>
      <c r="AK81" s="28"/>
      <c r="AL81" s="25"/>
    </row>
    <row r="82" spans="1:38" ht="15.75" customHeight="1" x14ac:dyDescent="0.2">
      <c r="A82" s="34" t="s">
        <v>128</v>
      </c>
      <c r="B82" s="35" t="s">
        <v>130</v>
      </c>
      <c r="C82" s="24"/>
      <c r="D82" s="18"/>
      <c r="E82" s="18"/>
      <c r="F82" s="26" t="s">
        <v>131</v>
      </c>
      <c r="G82" s="18">
        <v>20</v>
      </c>
      <c r="H82" s="18">
        <v>49</v>
      </c>
      <c r="I82" s="18">
        <v>23</v>
      </c>
      <c r="J82" s="18">
        <v>120</v>
      </c>
      <c r="K82" s="18">
        <v>49.8</v>
      </c>
      <c r="L82" s="52">
        <v>13.599</v>
      </c>
      <c r="M82" s="52">
        <v>12.37</v>
      </c>
      <c r="N82" s="52">
        <v>12.567</v>
      </c>
      <c r="O82" s="52">
        <v>11.871</v>
      </c>
      <c r="P82" s="52">
        <v>12.523999999999999</v>
      </c>
      <c r="Q82" s="52">
        <v>13.913</v>
      </c>
      <c r="R82" s="52">
        <v>14.65</v>
      </c>
      <c r="S82" s="52">
        <v>14.766999999999999</v>
      </c>
      <c r="T82" s="52">
        <v>14.242000000000001</v>
      </c>
      <c r="U82" s="52">
        <v>14.449</v>
      </c>
      <c r="V82" s="52">
        <v>13.651999999999999</v>
      </c>
      <c r="W82" s="52">
        <v>12.239000000000001</v>
      </c>
      <c r="X82" s="52">
        <v>14.384</v>
      </c>
      <c r="Y82" s="52">
        <v>18.744</v>
      </c>
      <c r="Z82" s="52">
        <v>17.995999999999999</v>
      </c>
      <c r="AA82" s="52">
        <v>18.283999999999999</v>
      </c>
      <c r="AB82" s="52">
        <v>17.829999999999998</v>
      </c>
      <c r="AC82" s="52">
        <v>16.887</v>
      </c>
      <c r="AD82" s="52">
        <v>19.100999999999999</v>
      </c>
      <c r="AE82" s="52">
        <v>18.797000000000001</v>
      </c>
      <c r="AF82" s="52">
        <v>16.971</v>
      </c>
      <c r="AG82" s="52">
        <v>18.895</v>
      </c>
      <c r="AH82" s="52">
        <v>19.004000000000001</v>
      </c>
      <c r="AI82" s="52">
        <v>16.896000000000001</v>
      </c>
      <c r="AJ82" s="43">
        <v>28</v>
      </c>
      <c r="AK82" s="40" t="s">
        <v>206</v>
      </c>
    </row>
    <row r="83" spans="1:38" x14ac:dyDescent="0.2">
      <c r="A83" s="34" t="s">
        <v>153</v>
      </c>
      <c r="B83" s="35" t="s">
        <v>218</v>
      </c>
      <c r="C83" s="24"/>
      <c r="D83" s="18"/>
      <c r="E83" s="18"/>
      <c r="F83" s="26" t="s">
        <v>154</v>
      </c>
      <c r="G83" s="18">
        <v>25</v>
      </c>
      <c r="H83" s="18">
        <v>49</v>
      </c>
      <c r="I83" s="18">
        <v>23</v>
      </c>
      <c r="J83" s="18">
        <v>120</v>
      </c>
      <c r="K83" s="18">
        <v>49.8</v>
      </c>
      <c r="L83" s="52">
        <v>3.6310750000000001</v>
      </c>
      <c r="M83" s="52">
        <v>3.180075</v>
      </c>
      <c r="N83" s="52">
        <v>2.8225750000000001</v>
      </c>
      <c r="O83" s="52">
        <v>2.6109</v>
      </c>
      <c r="P83" s="52">
        <v>2.4862250000000001</v>
      </c>
      <c r="Q83" s="52">
        <v>2.5140500000000001</v>
      </c>
      <c r="R83" s="52">
        <v>2.7622499999999999</v>
      </c>
      <c r="S83" s="52">
        <v>3.4267750000000001</v>
      </c>
      <c r="T83" s="52">
        <v>3.89995</v>
      </c>
      <c r="U83" s="52">
        <v>4.0912499999999996</v>
      </c>
      <c r="V83" s="52">
        <v>4.3326250000000002</v>
      </c>
      <c r="W83" s="52">
        <v>4.5557999999999996</v>
      </c>
      <c r="X83" s="52">
        <v>4.6924000000000001</v>
      </c>
      <c r="Y83" s="52">
        <v>4.8421750000000001</v>
      </c>
      <c r="Z83" s="52">
        <v>4.8184750000000003</v>
      </c>
      <c r="AA83" s="52">
        <v>4.6829000000000001</v>
      </c>
      <c r="AB83" s="52">
        <v>4.55</v>
      </c>
      <c r="AC83" s="52">
        <v>4.6367250000000002</v>
      </c>
      <c r="AD83" s="52">
        <v>4.8042499999999997</v>
      </c>
      <c r="AE83" s="52">
        <v>4.9505999999999997</v>
      </c>
      <c r="AF83" s="52">
        <v>5.0423999999999998</v>
      </c>
      <c r="AG83" s="52">
        <v>4.9795999999999996</v>
      </c>
      <c r="AH83" s="52">
        <v>4.7663000000000002</v>
      </c>
      <c r="AI83" s="52">
        <v>4.4137500000000003</v>
      </c>
      <c r="AJ83" s="43">
        <v>8.4</v>
      </c>
      <c r="AK83" s="31"/>
      <c r="AL83" s="25"/>
    </row>
    <row r="84" spans="1:38" x14ac:dyDescent="0.2">
      <c r="A84" s="34" t="s">
        <v>53</v>
      </c>
      <c r="B84" s="35" t="s">
        <v>54</v>
      </c>
      <c r="C84" s="39"/>
      <c r="D84" s="18"/>
      <c r="E84" s="18"/>
      <c r="F84" s="26" t="s">
        <v>55</v>
      </c>
      <c r="G84" s="18">
        <v>30</v>
      </c>
      <c r="H84" s="18">
        <v>49</v>
      </c>
      <c r="I84" s="18">
        <v>21</v>
      </c>
      <c r="J84" s="18">
        <v>110</v>
      </c>
      <c r="K84" s="18">
        <v>49.8</v>
      </c>
      <c r="L84" s="52">
        <v>2.7E-2</v>
      </c>
      <c r="M84" s="52">
        <v>2.7E-2</v>
      </c>
      <c r="N84" s="52">
        <v>2.7E-2</v>
      </c>
      <c r="O84" s="52">
        <v>2.5999999999999999E-2</v>
      </c>
      <c r="P84" s="52">
        <v>2.8000000000000001E-2</v>
      </c>
      <c r="Q84" s="52">
        <v>2.5999999999999999E-2</v>
      </c>
      <c r="R84" s="52">
        <v>2.7E-2</v>
      </c>
      <c r="S84" s="52">
        <v>2.8000000000000001E-2</v>
      </c>
      <c r="T84" s="52">
        <v>2.7E-2</v>
      </c>
      <c r="U84" s="52">
        <v>2.7E-2</v>
      </c>
      <c r="V84" s="52">
        <v>2.9000000000000001E-2</v>
      </c>
      <c r="W84" s="52">
        <v>2.8000000000000001E-2</v>
      </c>
      <c r="X84" s="52">
        <v>3.1E-2</v>
      </c>
      <c r="Y84" s="52">
        <v>0.03</v>
      </c>
      <c r="Z84" s="52">
        <v>2.8000000000000001E-2</v>
      </c>
      <c r="AA84" s="52">
        <v>0.03</v>
      </c>
      <c r="AB84" s="52">
        <v>2.9000000000000001E-2</v>
      </c>
      <c r="AC84" s="52">
        <v>2.7E-2</v>
      </c>
      <c r="AD84" s="52">
        <v>2.5999999999999999E-2</v>
      </c>
      <c r="AE84" s="52">
        <v>2.8000000000000001E-2</v>
      </c>
      <c r="AF84" s="52">
        <v>2.7E-2</v>
      </c>
      <c r="AG84" s="52">
        <v>2.8000000000000001E-2</v>
      </c>
      <c r="AH84" s="52">
        <v>2.5999999999999999E-2</v>
      </c>
      <c r="AI84" s="52">
        <v>2.7E-2</v>
      </c>
      <c r="AJ84" s="43">
        <v>1.9</v>
      </c>
      <c r="AK84" s="29"/>
    </row>
    <row r="85" spans="1:38" x14ac:dyDescent="0.2">
      <c r="A85" s="34" t="s">
        <v>63</v>
      </c>
      <c r="B85" s="35" t="s">
        <v>64</v>
      </c>
      <c r="C85" s="24"/>
      <c r="D85" s="18"/>
      <c r="E85" s="18"/>
      <c r="F85" s="18" t="s">
        <v>55</v>
      </c>
      <c r="G85" s="18">
        <v>30</v>
      </c>
      <c r="H85" s="18">
        <v>49</v>
      </c>
      <c r="I85" s="18">
        <v>19</v>
      </c>
      <c r="J85" s="18">
        <v>100</v>
      </c>
      <c r="K85" s="18">
        <v>49.8</v>
      </c>
      <c r="L85" s="52">
        <v>6.5292000000000003E-2</v>
      </c>
      <c r="M85" s="52">
        <v>6.4584000000000003E-2</v>
      </c>
      <c r="N85" s="52">
        <v>6.2399999999999997E-2</v>
      </c>
      <c r="O85" s="52">
        <v>6.1656000000000002E-2</v>
      </c>
      <c r="P85" s="52">
        <v>6.3696000000000003E-2</v>
      </c>
      <c r="Q85" s="52">
        <v>6.4871999999999999E-2</v>
      </c>
      <c r="R85" s="52">
        <v>6.5783999999999995E-2</v>
      </c>
      <c r="S85" s="52">
        <v>6.8664000000000003E-2</v>
      </c>
      <c r="T85" s="52">
        <v>6.5603999999999996E-2</v>
      </c>
      <c r="U85" s="52">
        <v>7.2480000000000003E-2</v>
      </c>
      <c r="V85" s="52">
        <v>8.4599999999999995E-2</v>
      </c>
      <c r="W85" s="52">
        <v>7.1987999999999996E-2</v>
      </c>
      <c r="X85" s="52">
        <v>7.17E-2</v>
      </c>
      <c r="Y85" s="52">
        <v>7.5431999999999999E-2</v>
      </c>
      <c r="Z85" s="52">
        <v>0.107832</v>
      </c>
      <c r="AA85" s="52">
        <v>0.100716</v>
      </c>
      <c r="AB85" s="52">
        <v>8.6723999999999996E-2</v>
      </c>
      <c r="AC85" s="52">
        <v>8.2727999999999996E-2</v>
      </c>
      <c r="AD85" s="52">
        <v>6.5472000000000002E-2</v>
      </c>
      <c r="AE85" s="52">
        <v>7.8492000000000006E-2</v>
      </c>
      <c r="AF85" s="52">
        <v>8.9819999999999997E-2</v>
      </c>
      <c r="AG85" s="52">
        <v>9.0768000000000001E-2</v>
      </c>
      <c r="AH85" s="52">
        <v>9.1499999999999998E-2</v>
      </c>
      <c r="AI85" s="52">
        <v>9.3479999999999994E-2</v>
      </c>
      <c r="AJ85" s="43">
        <v>4.7</v>
      </c>
      <c r="AK85" s="29"/>
    </row>
    <row r="86" spans="1:38" x14ac:dyDescent="0.2">
      <c r="A86" s="34" t="s">
        <v>103</v>
      </c>
      <c r="B86" s="35" t="s">
        <v>222</v>
      </c>
      <c r="C86" s="24"/>
      <c r="D86" s="18"/>
      <c r="E86" s="18"/>
      <c r="F86" s="18" t="s">
        <v>55</v>
      </c>
      <c r="G86" s="18">
        <v>30</v>
      </c>
      <c r="H86" s="18">
        <v>49</v>
      </c>
      <c r="I86" s="18">
        <v>11</v>
      </c>
      <c r="J86" s="18">
        <v>60</v>
      </c>
      <c r="K86" s="18">
        <v>49.7</v>
      </c>
      <c r="L86" s="52">
        <v>2.0192399999999999</v>
      </c>
      <c r="M86" s="52">
        <v>1.50102</v>
      </c>
      <c r="N86" s="52">
        <v>1.13205</v>
      </c>
      <c r="O86" s="52">
        <v>1.1812199999999999</v>
      </c>
      <c r="P86" s="52">
        <v>1.1762999999999999</v>
      </c>
      <c r="Q86" s="52">
        <v>1.2421800000000001</v>
      </c>
      <c r="R86" s="52">
        <v>1.2072000000000001</v>
      </c>
      <c r="S86" s="52">
        <v>1.7414099999999999</v>
      </c>
      <c r="T86" s="52">
        <v>2.1520199999999998</v>
      </c>
      <c r="U86" s="52">
        <v>2.2892999999999999</v>
      </c>
      <c r="V86" s="52">
        <v>2.3277600000000001</v>
      </c>
      <c r="W86" s="52">
        <v>2.4058199999999998</v>
      </c>
      <c r="X86" s="52">
        <v>2.4100799999999998</v>
      </c>
      <c r="Y86" s="52">
        <v>2.3718900000000001</v>
      </c>
      <c r="Z86" s="52">
        <v>2.3264999999999998</v>
      </c>
      <c r="AA86" s="52">
        <v>2.3046600000000002</v>
      </c>
      <c r="AB86" s="52">
        <v>2.3322600000000002</v>
      </c>
      <c r="AC86" s="52">
        <v>2.2119599999999999</v>
      </c>
      <c r="AD86" s="52">
        <v>2.2210200000000002</v>
      </c>
      <c r="AE86" s="52">
        <v>2.1869700000000001</v>
      </c>
      <c r="AF86" s="52">
        <v>2.34402</v>
      </c>
      <c r="AG86" s="52">
        <v>2.3131200000000001</v>
      </c>
      <c r="AH86" s="52">
        <v>2.3311799999999998</v>
      </c>
      <c r="AI86" s="52">
        <v>2.3218200000000002</v>
      </c>
      <c r="AJ86" s="43">
        <v>3.5</v>
      </c>
      <c r="AK86" s="32"/>
    </row>
    <row r="87" spans="1:38" x14ac:dyDescent="0.2">
      <c r="A87" s="34" t="s">
        <v>106</v>
      </c>
      <c r="B87" s="35" t="s">
        <v>69</v>
      </c>
      <c r="C87" s="24"/>
      <c r="D87" s="18"/>
      <c r="E87" s="18"/>
      <c r="F87" s="18" t="s">
        <v>55</v>
      </c>
      <c r="G87" s="18">
        <v>30</v>
      </c>
      <c r="H87" s="18">
        <v>49</v>
      </c>
      <c r="I87" s="18">
        <v>15</v>
      </c>
      <c r="J87" s="18">
        <v>80</v>
      </c>
      <c r="K87" s="18">
        <v>49.7</v>
      </c>
      <c r="L87" s="52">
        <v>1.2354000000000001</v>
      </c>
      <c r="M87" s="52">
        <v>1.1861999999999999</v>
      </c>
      <c r="N87" s="52">
        <v>1.1082000000000001</v>
      </c>
      <c r="O87" s="52">
        <v>1.1093999999999999</v>
      </c>
      <c r="P87" s="52">
        <v>1.0980000000000001</v>
      </c>
      <c r="Q87" s="52">
        <v>1.0871999999999999</v>
      </c>
      <c r="R87" s="52">
        <v>1.1375999999999999</v>
      </c>
      <c r="S87" s="52">
        <v>1.2569999999999999</v>
      </c>
      <c r="T87" s="52">
        <v>1.3740000000000001</v>
      </c>
      <c r="U87" s="52">
        <v>1.4292</v>
      </c>
      <c r="V87" s="52">
        <v>1.3757999999999999</v>
      </c>
      <c r="W87" s="52">
        <v>1.4028</v>
      </c>
      <c r="X87" s="52">
        <v>1.3806</v>
      </c>
      <c r="Y87" s="52">
        <v>1.1616</v>
      </c>
      <c r="Z87" s="52">
        <v>1.1279999999999999</v>
      </c>
      <c r="AA87" s="52">
        <v>1.323</v>
      </c>
      <c r="AB87" s="52">
        <v>1.5384</v>
      </c>
      <c r="AC87" s="52">
        <v>1.5402</v>
      </c>
      <c r="AD87" s="52">
        <v>1.4862</v>
      </c>
      <c r="AE87" s="52">
        <v>1.4292</v>
      </c>
      <c r="AF87" s="52">
        <v>1.4057999999999999</v>
      </c>
      <c r="AG87" s="52">
        <v>1.4436</v>
      </c>
      <c r="AH87" s="52">
        <v>1.4603999999999999</v>
      </c>
      <c r="AI87" s="52">
        <v>1.3908</v>
      </c>
      <c r="AJ87" s="43">
        <v>0.8</v>
      </c>
      <c r="AK87" s="29"/>
    </row>
    <row r="88" spans="1:38" x14ac:dyDescent="0.2">
      <c r="A88" s="34" t="s">
        <v>155</v>
      </c>
      <c r="B88" s="35" t="s">
        <v>209</v>
      </c>
      <c r="C88" s="24"/>
      <c r="D88" s="18"/>
      <c r="E88" s="18"/>
      <c r="F88" s="26" t="s">
        <v>55</v>
      </c>
      <c r="G88" s="18">
        <v>30</v>
      </c>
      <c r="H88" s="18">
        <v>49</v>
      </c>
      <c r="I88" s="18">
        <v>23</v>
      </c>
      <c r="J88" s="18">
        <v>120</v>
      </c>
      <c r="K88" s="18">
        <v>49.8</v>
      </c>
      <c r="L88" s="52">
        <v>4.2807600000000001E-2</v>
      </c>
      <c r="M88" s="52">
        <v>4.1692800000000002E-2</v>
      </c>
      <c r="N88" s="52">
        <v>4.1685600000000003E-2</v>
      </c>
      <c r="O88" s="52">
        <v>4.0630800000000002E-2</v>
      </c>
      <c r="P88" s="52">
        <v>4.0686E-2</v>
      </c>
      <c r="Q88" s="52">
        <v>4.1025600000000002E-2</v>
      </c>
      <c r="R88" s="52">
        <v>4.17084E-2</v>
      </c>
      <c r="S88" s="52">
        <v>4.2594E-2</v>
      </c>
      <c r="T88" s="52">
        <v>4.5394799999999999E-2</v>
      </c>
      <c r="U88" s="52">
        <v>5.3883599999999997E-2</v>
      </c>
      <c r="V88" s="52">
        <v>5.8860000000000003E-2</v>
      </c>
      <c r="W88" s="52">
        <v>5.6296800000000001E-2</v>
      </c>
      <c r="X88" s="52">
        <v>6.0359999999999997E-2</v>
      </c>
      <c r="Y88" s="52">
        <v>5.8090799999999998E-2</v>
      </c>
      <c r="Z88" s="52">
        <v>6.17184E-2</v>
      </c>
      <c r="AA88" s="52">
        <v>5.1575999999999997E-2</v>
      </c>
      <c r="AB88" s="52">
        <v>4.9081199999999998E-2</v>
      </c>
      <c r="AC88" s="52">
        <v>5.25792E-2</v>
      </c>
      <c r="AD88" s="52">
        <v>5.0986799999999999E-2</v>
      </c>
      <c r="AE88" s="52">
        <v>5.0664000000000001E-2</v>
      </c>
      <c r="AF88" s="52">
        <v>5.33724E-2</v>
      </c>
      <c r="AG88" s="52">
        <v>5.0938799999999999E-2</v>
      </c>
      <c r="AH88" s="52">
        <v>4.8164400000000003E-2</v>
      </c>
      <c r="AI88" s="52">
        <v>4.5970799999999999E-2</v>
      </c>
      <c r="AJ88" s="43">
        <v>0.2</v>
      </c>
      <c r="AK88" s="29"/>
    </row>
    <row r="89" spans="1:38" x14ac:dyDescent="0.2">
      <c r="A89" s="34" t="s">
        <v>158</v>
      </c>
      <c r="B89" s="35" t="s">
        <v>159</v>
      </c>
      <c r="C89" s="24"/>
      <c r="D89" s="18"/>
      <c r="E89" s="18"/>
      <c r="F89" s="18" t="s">
        <v>55</v>
      </c>
      <c r="G89" s="18">
        <v>30</v>
      </c>
      <c r="H89" s="18">
        <v>49</v>
      </c>
      <c r="I89" s="18">
        <v>22</v>
      </c>
      <c r="J89" s="18">
        <v>115</v>
      </c>
      <c r="K89" s="18">
        <v>49.8</v>
      </c>
      <c r="L89" s="52">
        <v>1.4589000000000001</v>
      </c>
      <c r="M89" s="52">
        <v>1.3842000000000001</v>
      </c>
      <c r="N89" s="52">
        <v>1.3041</v>
      </c>
      <c r="O89" s="52">
        <v>1.1673</v>
      </c>
      <c r="P89" s="52">
        <v>1.1754</v>
      </c>
      <c r="Q89" s="52">
        <v>1.2636000000000001</v>
      </c>
      <c r="R89" s="52">
        <v>1.3608</v>
      </c>
      <c r="S89" s="52">
        <v>1.4561999999999999</v>
      </c>
      <c r="T89" s="52">
        <v>1.4877</v>
      </c>
      <c r="U89" s="52">
        <v>1.6515</v>
      </c>
      <c r="V89" s="52">
        <v>1.7828999999999999</v>
      </c>
      <c r="W89" s="52">
        <v>1.7136</v>
      </c>
      <c r="X89" s="52">
        <v>1.7217</v>
      </c>
      <c r="Y89" s="52">
        <v>1.7253000000000001</v>
      </c>
      <c r="Z89" s="52">
        <v>1.7352000000000001</v>
      </c>
      <c r="AA89" s="52">
        <v>1.7856000000000001</v>
      </c>
      <c r="AB89" s="52">
        <v>1.8468</v>
      </c>
      <c r="AC89" s="52">
        <v>1.8351</v>
      </c>
      <c r="AD89" s="52">
        <v>1.7595000000000001</v>
      </c>
      <c r="AE89" s="52">
        <v>1.6658999999999999</v>
      </c>
      <c r="AF89" s="52">
        <v>1.6379999999999999</v>
      </c>
      <c r="AG89" s="52">
        <v>1.6460999999999999</v>
      </c>
      <c r="AH89" s="52">
        <v>1.7541</v>
      </c>
      <c r="AI89" s="52">
        <v>1.6623000000000001</v>
      </c>
      <c r="AJ89" s="43">
        <v>3</v>
      </c>
      <c r="AK89" s="29"/>
    </row>
    <row r="90" spans="1:38" x14ac:dyDescent="0.2">
      <c r="A90" s="34" t="s">
        <v>175</v>
      </c>
      <c r="B90" s="35" t="s">
        <v>125</v>
      </c>
      <c r="C90" s="24"/>
      <c r="D90" s="18"/>
      <c r="E90" s="18"/>
      <c r="F90" s="18" t="s">
        <v>55</v>
      </c>
      <c r="G90" s="18">
        <v>30</v>
      </c>
      <c r="H90" s="18">
        <v>49</v>
      </c>
      <c r="I90" s="18">
        <v>17</v>
      </c>
      <c r="J90" s="18">
        <v>90</v>
      </c>
      <c r="K90" s="18">
        <v>49.8</v>
      </c>
      <c r="L90" s="52">
        <v>0.89390000000000003</v>
      </c>
      <c r="M90" s="52">
        <v>0.83720000000000006</v>
      </c>
      <c r="N90" s="52">
        <v>0.77390000000000003</v>
      </c>
      <c r="O90" s="52">
        <v>0.72950000000000004</v>
      </c>
      <c r="P90" s="52">
        <v>0.65369999999999995</v>
      </c>
      <c r="Q90" s="52">
        <v>0.64870000000000005</v>
      </c>
      <c r="R90" s="52">
        <v>0.6482</v>
      </c>
      <c r="S90" s="52">
        <v>0.70409999999999995</v>
      </c>
      <c r="T90" s="52">
        <v>0.83399999999999996</v>
      </c>
      <c r="U90" s="52">
        <v>0.97929999999999995</v>
      </c>
      <c r="V90" s="52">
        <v>1.0365</v>
      </c>
      <c r="W90" s="52">
        <v>1.0247999999999999</v>
      </c>
      <c r="X90" s="52">
        <v>1.0399</v>
      </c>
      <c r="Y90" s="52">
        <v>1.0479000000000001</v>
      </c>
      <c r="Z90" s="52">
        <v>1.0093000000000001</v>
      </c>
      <c r="AA90" s="52">
        <v>1.0258</v>
      </c>
      <c r="AB90" s="52">
        <v>1.0031000000000001</v>
      </c>
      <c r="AC90" s="52">
        <v>1.0018</v>
      </c>
      <c r="AD90" s="52">
        <v>1.0456000000000001</v>
      </c>
      <c r="AE90" s="52">
        <v>1.0257000000000001</v>
      </c>
      <c r="AF90" s="52">
        <v>0.99050000000000005</v>
      </c>
      <c r="AG90" s="52">
        <v>1.0199</v>
      </c>
      <c r="AH90" s="52">
        <v>0.97809999999999997</v>
      </c>
      <c r="AI90" s="52">
        <v>0.88580000000000003</v>
      </c>
      <c r="AJ90" s="43">
        <v>3</v>
      </c>
      <c r="AK90" s="29"/>
    </row>
    <row r="91" spans="1:38" x14ac:dyDescent="0.2">
      <c r="A91" s="34" t="s">
        <v>170</v>
      </c>
      <c r="B91" s="35" t="s">
        <v>171</v>
      </c>
      <c r="C91" s="24"/>
      <c r="D91" s="18"/>
      <c r="E91" s="18"/>
      <c r="F91" s="19" t="s">
        <v>172</v>
      </c>
      <c r="G91" s="18">
        <v>35</v>
      </c>
      <c r="H91" s="18">
        <v>49</v>
      </c>
      <c r="I91" s="18">
        <v>19</v>
      </c>
      <c r="J91" s="18">
        <v>100</v>
      </c>
      <c r="K91" s="18">
        <v>49.8</v>
      </c>
      <c r="L91" s="52">
        <v>0.34565000000000001</v>
      </c>
      <c r="M91" s="52">
        <v>0.31459999999999999</v>
      </c>
      <c r="N91" s="52">
        <v>0.28725000000000001</v>
      </c>
      <c r="O91" s="52">
        <v>0.25627499999999998</v>
      </c>
      <c r="P91" s="52">
        <v>0.24982499999999999</v>
      </c>
      <c r="Q91" s="52">
        <v>0.25455</v>
      </c>
      <c r="R91" s="52">
        <v>0.38817499999999999</v>
      </c>
      <c r="S91" s="52">
        <v>0.47152500000000003</v>
      </c>
      <c r="T91" s="52">
        <v>0.37717499999999998</v>
      </c>
      <c r="U91" s="52">
        <v>0.40129999999999999</v>
      </c>
      <c r="V91" s="52">
        <v>0.43254999999999999</v>
      </c>
      <c r="W91" s="52">
        <v>0.44059999999999999</v>
      </c>
      <c r="X91" s="52">
        <v>0.42157499999999998</v>
      </c>
      <c r="Y91" s="52">
        <v>0.43180000000000002</v>
      </c>
      <c r="Z91" s="52">
        <v>0.44262499999999999</v>
      </c>
      <c r="AA91" s="52">
        <v>0.37655</v>
      </c>
      <c r="AB91" s="52">
        <v>0.40947499999999998</v>
      </c>
      <c r="AC91" s="52">
        <v>0.40899999999999997</v>
      </c>
      <c r="AD91" s="52">
        <v>0.42927500000000002</v>
      </c>
      <c r="AE91" s="52">
        <v>0.45137500000000003</v>
      </c>
      <c r="AF91" s="52">
        <v>0.48749999999999999</v>
      </c>
      <c r="AG91" s="52">
        <v>0.43367499999999998</v>
      </c>
      <c r="AH91" s="52">
        <v>0.42385</v>
      </c>
      <c r="AI91" s="52">
        <v>0.390625</v>
      </c>
      <c r="AJ91" s="43">
        <v>5</v>
      </c>
      <c r="AK91" s="28"/>
    </row>
    <row r="92" spans="1:38" x14ac:dyDescent="0.2">
      <c r="A92" s="34" t="s">
        <v>85</v>
      </c>
      <c r="B92" s="35" t="s">
        <v>86</v>
      </c>
      <c r="C92" s="24"/>
      <c r="D92" s="18"/>
      <c r="E92" s="18"/>
      <c r="F92" s="19" t="s">
        <v>172</v>
      </c>
      <c r="G92" s="18">
        <v>35</v>
      </c>
      <c r="H92" s="18">
        <v>49</v>
      </c>
      <c r="I92" s="18">
        <v>19</v>
      </c>
      <c r="J92" s="18">
        <v>100</v>
      </c>
      <c r="K92" s="18">
        <v>49.8</v>
      </c>
      <c r="L92" s="52">
        <v>4.4941800000000001</v>
      </c>
      <c r="M92" s="52">
        <v>4.0732200000000001</v>
      </c>
      <c r="N92" s="52">
        <v>3.7412100000000001</v>
      </c>
      <c r="O92" s="52">
        <v>3.5599500000000002</v>
      </c>
      <c r="P92" s="52">
        <v>3.4916100000000001</v>
      </c>
      <c r="Q92" s="52">
        <v>3.5015100000000001</v>
      </c>
      <c r="R92" s="52">
        <v>3.8469600000000002</v>
      </c>
      <c r="S92" s="52">
        <v>4.4721900000000003</v>
      </c>
      <c r="T92" s="52">
        <v>5.0183400000000002</v>
      </c>
      <c r="U92" s="52">
        <v>5.31</v>
      </c>
      <c r="V92" s="52">
        <v>5.4691200000000002</v>
      </c>
      <c r="W92" s="52">
        <v>5.6343899999999998</v>
      </c>
      <c r="X92" s="52">
        <v>5.7206999999999999</v>
      </c>
      <c r="Y92" s="52">
        <v>5.7069000000000001</v>
      </c>
      <c r="Z92" s="52">
        <v>5.7236700000000003</v>
      </c>
      <c r="AA92" s="52">
        <v>5.8175100000000004</v>
      </c>
      <c r="AB92" s="52">
        <v>5.9397900000000003</v>
      </c>
      <c r="AC92" s="52">
        <v>6.0641999999999996</v>
      </c>
      <c r="AD92" s="52">
        <v>6.2470800000000004</v>
      </c>
      <c r="AE92" s="52">
        <v>6.3589200000000003</v>
      </c>
      <c r="AF92" s="52">
        <v>6.3336899999999998</v>
      </c>
      <c r="AG92" s="52">
        <v>6.2555399999999999</v>
      </c>
      <c r="AH92" s="52">
        <v>6.0041399999999996</v>
      </c>
      <c r="AI92" s="52">
        <v>5.5466100000000003</v>
      </c>
      <c r="AJ92" s="43">
        <v>11</v>
      </c>
      <c r="AK92" s="28"/>
    </row>
    <row r="93" spans="1:38" x14ac:dyDescent="0.2">
      <c r="A93" s="34" t="s">
        <v>149</v>
      </c>
      <c r="B93" s="35" t="s">
        <v>150</v>
      </c>
      <c r="C93" s="24"/>
      <c r="D93" s="18"/>
      <c r="E93" s="18"/>
      <c r="F93" s="18" t="s">
        <v>115</v>
      </c>
      <c r="G93" s="18">
        <v>5</v>
      </c>
      <c r="H93" s="18">
        <v>49</v>
      </c>
      <c r="I93" s="18">
        <v>8</v>
      </c>
      <c r="J93" s="18">
        <v>45</v>
      </c>
      <c r="K93" s="18">
        <v>49.7</v>
      </c>
      <c r="L93" s="52">
        <v>0.19667999999999999</v>
      </c>
      <c r="M93" s="52">
        <v>0.17555999999999999</v>
      </c>
      <c r="N93" s="52">
        <v>0.16847999999999999</v>
      </c>
      <c r="O93" s="52">
        <v>0.15731999999999999</v>
      </c>
      <c r="P93" s="52">
        <v>0.15828</v>
      </c>
      <c r="Q93" s="52">
        <v>0.16031999999999999</v>
      </c>
      <c r="R93" s="52">
        <v>0.16175999999999999</v>
      </c>
      <c r="S93" s="52">
        <v>0.19103999999999999</v>
      </c>
      <c r="T93" s="52">
        <v>0.22692000000000001</v>
      </c>
      <c r="U93" s="52">
        <v>0.25752000000000003</v>
      </c>
      <c r="V93" s="52">
        <v>0.24492</v>
      </c>
      <c r="W93" s="52">
        <v>0.23963999999999999</v>
      </c>
      <c r="X93" s="52">
        <v>0.23003999999999999</v>
      </c>
      <c r="Y93" s="52">
        <v>0.23376</v>
      </c>
      <c r="Z93" s="52">
        <v>0.22703999999999999</v>
      </c>
      <c r="AA93" s="52">
        <v>0.22752</v>
      </c>
      <c r="AB93" s="52">
        <v>0.23100000000000001</v>
      </c>
      <c r="AC93" s="52">
        <v>0.25152000000000002</v>
      </c>
      <c r="AD93" s="52">
        <v>0.23472000000000001</v>
      </c>
      <c r="AE93" s="52">
        <v>0.24792</v>
      </c>
      <c r="AF93" s="52">
        <v>0.25607999999999997</v>
      </c>
      <c r="AG93" s="52">
        <v>0.24096000000000001</v>
      </c>
      <c r="AH93" s="52">
        <v>0.22392000000000001</v>
      </c>
      <c r="AI93" s="52">
        <v>0.20448</v>
      </c>
      <c r="AJ93" s="43">
        <v>3.5</v>
      </c>
      <c r="AK93" s="31"/>
    </row>
    <row r="94" spans="1:38" x14ac:dyDescent="0.2">
      <c r="A94" s="49" t="s">
        <v>110</v>
      </c>
      <c r="B94" s="35" t="s">
        <v>111</v>
      </c>
      <c r="C94" s="24"/>
      <c r="D94" s="18"/>
      <c r="E94" s="18"/>
      <c r="F94" s="26" t="s">
        <v>112</v>
      </c>
      <c r="G94" s="18">
        <v>40</v>
      </c>
      <c r="H94" s="18">
        <v>49</v>
      </c>
      <c r="I94" s="18">
        <v>10</v>
      </c>
      <c r="J94" s="18">
        <v>55</v>
      </c>
      <c r="K94" s="18">
        <v>49.7</v>
      </c>
      <c r="L94" s="52">
        <v>0.33201000000000003</v>
      </c>
      <c r="M94" s="52">
        <v>0.33668999999999999</v>
      </c>
      <c r="N94" s="52">
        <v>0.34164</v>
      </c>
      <c r="O94" s="52">
        <v>0.34866000000000003</v>
      </c>
      <c r="P94" s="52">
        <v>0.35432999999999998</v>
      </c>
      <c r="Q94" s="52">
        <v>0.36126000000000003</v>
      </c>
      <c r="R94" s="52">
        <v>0.36441000000000001</v>
      </c>
      <c r="S94" s="52">
        <v>0.36116999999999999</v>
      </c>
      <c r="T94" s="52">
        <v>0.35576999999999998</v>
      </c>
      <c r="U94" s="52">
        <v>0.35432999999999998</v>
      </c>
      <c r="V94" s="52">
        <v>0.35477999999999998</v>
      </c>
      <c r="W94" s="52">
        <v>0.35514000000000001</v>
      </c>
      <c r="X94" s="52">
        <v>0.35549999999999998</v>
      </c>
      <c r="Y94" s="52">
        <v>0.35549999999999998</v>
      </c>
      <c r="Z94" s="52">
        <v>0.35360999999999998</v>
      </c>
      <c r="AA94" s="52">
        <v>0.35370000000000001</v>
      </c>
      <c r="AB94" s="52">
        <v>0.35343000000000002</v>
      </c>
      <c r="AC94" s="52">
        <v>0.35226000000000002</v>
      </c>
      <c r="AD94" s="52">
        <v>0.35099999999999998</v>
      </c>
      <c r="AE94" s="52">
        <v>0.35000999999999999</v>
      </c>
      <c r="AF94" s="52">
        <v>0.34686</v>
      </c>
      <c r="AG94" s="52">
        <v>0.34065000000000001</v>
      </c>
      <c r="AH94" s="52">
        <v>0.33615</v>
      </c>
      <c r="AI94" s="52">
        <v>0.33551999999999998</v>
      </c>
      <c r="AJ94" s="43">
        <v>3</v>
      </c>
      <c r="AK94" s="28"/>
    </row>
    <row r="95" spans="1:38" x14ac:dyDescent="0.2">
      <c r="A95" s="34" t="s">
        <v>174</v>
      </c>
      <c r="B95" s="35" t="s">
        <v>211</v>
      </c>
      <c r="C95" s="24"/>
      <c r="D95" s="18"/>
      <c r="E95" s="18"/>
      <c r="F95" s="26" t="s">
        <v>112</v>
      </c>
      <c r="G95" s="18">
        <v>40</v>
      </c>
      <c r="H95" s="18">
        <v>49</v>
      </c>
      <c r="I95" s="18">
        <v>12</v>
      </c>
      <c r="J95" s="18">
        <v>65</v>
      </c>
      <c r="K95" s="18">
        <v>49.7</v>
      </c>
      <c r="L95" s="52">
        <v>4.0229999999999997</v>
      </c>
      <c r="M95" s="52">
        <v>3.5073500000000002</v>
      </c>
      <c r="N95" s="52">
        <v>3.2263999999999999</v>
      </c>
      <c r="O95" s="52">
        <v>3.0677500000000002</v>
      </c>
      <c r="P95" s="52">
        <v>2.9561000000000002</v>
      </c>
      <c r="Q95" s="52">
        <v>3.1220500000000002</v>
      </c>
      <c r="R95" s="52">
        <v>3.6798999999999999</v>
      </c>
      <c r="S95" s="52">
        <v>4.1613499999999997</v>
      </c>
      <c r="T95" s="52">
        <v>4.6245500000000002</v>
      </c>
      <c r="U95" s="52">
        <v>5.1181000000000001</v>
      </c>
      <c r="V95" s="52">
        <v>5.4555499999999997</v>
      </c>
      <c r="W95" s="52">
        <v>5.6271000000000004</v>
      </c>
      <c r="X95" s="52">
        <v>5.7473999999999998</v>
      </c>
      <c r="Y95" s="52">
        <v>5.8689999999999998</v>
      </c>
      <c r="Z95" s="52">
        <v>5.8372999999999999</v>
      </c>
      <c r="AA95" s="52">
        <v>5.7987000000000002</v>
      </c>
      <c r="AB95" s="52">
        <v>5.8005500000000003</v>
      </c>
      <c r="AC95" s="52">
        <v>5.9978999999999996</v>
      </c>
      <c r="AD95" s="52">
        <v>6.1858000000000004</v>
      </c>
      <c r="AE95" s="52">
        <v>6.2174500000000004</v>
      </c>
      <c r="AF95" s="52">
        <v>6.1437999999999997</v>
      </c>
      <c r="AG95" s="52">
        <v>6.0412999999999997</v>
      </c>
      <c r="AH95" s="52">
        <v>5.5607499999999996</v>
      </c>
      <c r="AI95" s="52">
        <v>4.8136999999999999</v>
      </c>
      <c r="AJ95" s="43">
        <v>9</v>
      </c>
      <c r="AK95" s="28"/>
    </row>
    <row r="96" spans="1:38" ht="19.5" customHeight="1" x14ac:dyDescent="0.2"/>
    <row r="98" spans="1:1" ht="15.75" customHeight="1" x14ac:dyDescent="0.2"/>
    <row r="99" spans="1:1" ht="25.5" customHeight="1" x14ac:dyDescent="0.2"/>
    <row r="100" spans="1:1" ht="15.75" x14ac:dyDescent="0.2">
      <c r="A100" s="21" t="s">
        <v>185</v>
      </c>
    </row>
  </sheetData>
  <autoFilter ref="A3:AK95">
    <filterColumn colId="2" showButton="0"/>
    <filterColumn colId="3" showButton="0"/>
    <filterColumn colId="5" showButton="0"/>
    <filterColumn colId="6" showButton="0"/>
    <filterColumn colId="8" showButton="0"/>
    <filterColumn colId="9" showButton="0"/>
  </autoFilter>
  <mergeCells count="37">
    <mergeCell ref="AI3:AI5"/>
    <mergeCell ref="AD3:AD5"/>
    <mergeCell ref="AE3:AE5"/>
    <mergeCell ref="AF3:AF5"/>
    <mergeCell ref="AG3:AG5"/>
    <mergeCell ref="AH3:AH5"/>
    <mergeCell ref="Y3:Y5"/>
    <mergeCell ref="Z3:Z5"/>
    <mergeCell ref="AA3:AA5"/>
    <mergeCell ref="AB3:AB5"/>
    <mergeCell ref="AC3:AC5"/>
    <mergeCell ref="T3:T5"/>
    <mergeCell ref="U3:U5"/>
    <mergeCell ref="V3:V5"/>
    <mergeCell ref="W3:W5"/>
    <mergeCell ref="X3:X5"/>
    <mergeCell ref="O3:O5"/>
    <mergeCell ref="P3:P5"/>
    <mergeCell ref="Q3:Q5"/>
    <mergeCell ref="R3:R5"/>
    <mergeCell ref="S3:S5"/>
    <mergeCell ref="AK3:AK5"/>
    <mergeCell ref="A3:A5"/>
    <mergeCell ref="B3:B5"/>
    <mergeCell ref="AJ3:AJ5"/>
    <mergeCell ref="C4:C5"/>
    <mergeCell ref="F4:F5"/>
    <mergeCell ref="G4:H4"/>
    <mergeCell ref="D4:E4"/>
    <mergeCell ref="J4:K4"/>
    <mergeCell ref="I4:I5"/>
    <mergeCell ref="C3:E3"/>
    <mergeCell ref="F3:H3"/>
    <mergeCell ref="I3:K3"/>
    <mergeCell ref="L3:L5"/>
    <mergeCell ref="M3:M5"/>
    <mergeCell ref="N3:N5"/>
  </mergeCells>
  <pageMargins left="0.7" right="0.7" top="0.75" bottom="0.75" header="0.3" footer="0.3"/>
  <pageSetup paperSize="8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стр.1_Разд.1</vt:lpstr>
      <vt:lpstr>стр.3_Разд.3</vt:lpstr>
      <vt:lpstr>стр.1_Разд.1!Область_печати</vt:lpstr>
      <vt:lpstr>стр.3_Разд.3!Область_печати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Ефимова Ольга Викторовна</cp:lastModifiedBy>
  <cp:lastPrinted>2020-09-23T10:11:44Z</cp:lastPrinted>
  <dcterms:created xsi:type="dcterms:W3CDTF">2018-10-15T12:06:40Z</dcterms:created>
  <dcterms:modified xsi:type="dcterms:W3CDTF">2024-07-10T08:43:49Z</dcterms:modified>
</cp:coreProperties>
</file>