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база данных\Раскрытие информации по передаче и прочие\2025\"/>
    </mc:Choice>
  </mc:AlternateContent>
  <bookViews>
    <workbookView xWindow="0" yWindow="0" windowWidth="12630" windowHeight="11700" tabRatio="894" activeTab="1"/>
  </bookViews>
  <sheets>
    <sheet name="Архангельский" sheetId="23" r:id="rId1"/>
    <sheet name="Вологодский" sheetId="21" r:id="rId2"/>
    <sheet name="Карельский" sheetId="25" r:id="rId3"/>
    <sheet name="Мурманский" sheetId="24" state="hidden" r:id="rId4"/>
    <sheet name="в Коми" sheetId="27" state="hidden" r:id="rId5"/>
    <sheet name="Новгородский" sheetId="22" r:id="rId6"/>
    <sheet name="Псковский" sheetId="16" state="hidden" r:id="rId7"/>
  </sheets>
  <definedNames>
    <definedName name="_xlnm.Print_Area" localSheetId="0">Архангельский!$A$1:$G$107</definedName>
    <definedName name="_xlnm.Print_Area" localSheetId="4">'в Коми'!$A$1:$G$95</definedName>
    <definedName name="_xlnm.Print_Area" localSheetId="1">Вологодский!$A$1:$G$107</definedName>
    <definedName name="_xlnm.Print_Area" localSheetId="2">Карельский!$A$1:$G$107</definedName>
    <definedName name="_xlnm.Print_Area" localSheetId="3">Мурманский!$A$1:$G$126</definedName>
    <definedName name="_xlnm.Print_Area" localSheetId="5">Новгородский!$A$1:$G$107</definedName>
    <definedName name="_xlnm.Print_Area" localSheetId="6">Псковский!$A$1:$G$89</definedName>
  </definedNames>
  <calcPr calcId="162913" iterate="1"/>
</workbook>
</file>

<file path=xl/calcChain.xml><?xml version="1.0" encoding="utf-8"?>
<calcChain xmlns="http://schemas.openxmlformats.org/spreadsheetml/2006/main">
  <c r="M62" i="25" l="1"/>
  <c r="M61" i="25"/>
  <c r="M60" i="25"/>
  <c r="J59" i="22" l="1"/>
  <c r="J58" i="22"/>
  <c r="J57" i="22"/>
  <c r="J56" i="22"/>
  <c r="J12" i="22"/>
  <c r="J11" i="22"/>
  <c r="J10" i="22"/>
  <c r="J9" i="22"/>
  <c r="K48" i="16" l="1"/>
  <c r="L48" i="16"/>
  <c r="M48" i="16"/>
  <c r="K49" i="16"/>
  <c r="L49" i="16"/>
  <c r="M49" i="16"/>
  <c r="K50" i="16"/>
  <c r="L50" i="16"/>
  <c r="M50" i="16"/>
  <c r="L47" i="16"/>
  <c r="M47" i="16"/>
  <c r="K47" i="16"/>
  <c r="K10" i="16"/>
  <c r="L10" i="16"/>
  <c r="M10" i="16"/>
  <c r="K11" i="16"/>
  <c r="L11" i="16"/>
  <c r="M11" i="16"/>
  <c r="K12" i="16"/>
  <c r="L12" i="16"/>
  <c r="M12" i="16"/>
  <c r="L9" i="16"/>
  <c r="M9" i="16"/>
  <c r="K9" i="16"/>
  <c r="K57" i="22"/>
  <c r="L57" i="22"/>
  <c r="M57" i="22"/>
  <c r="K58" i="22"/>
  <c r="L58" i="22"/>
  <c r="M58" i="22"/>
  <c r="K59" i="22"/>
  <c r="L59" i="22"/>
  <c r="M59" i="22"/>
  <c r="L56" i="22"/>
  <c r="M56" i="22"/>
  <c r="K56" i="22"/>
  <c r="K10" i="22"/>
  <c r="L10" i="22"/>
  <c r="M10" i="22"/>
  <c r="K11" i="22"/>
  <c r="L11" i="22"/>
  <c r="M11" i="22"/>
  <c r="K12" i="22"/>
  <c r="L12" i="22"/>
  <c r="M12" i="22"/>
  <c r="L9" i="22"/>
  <c r="M9" i="22"/>
  <c r="K9" i="22"/>
  <c r="K51" i="27"/>
  <c r="L51" i="27"/>
  <c r="M51" i="27"/>
  <c r="K52" i="27"/>
  <c r="L52" i="27"/>
  <c r="M52" i="27"/>
  <c r="K53" i="27"/>
  <c r="L53" i="27"/>
  <c r="M53" i="27"/>
  <c r="L50" i="27"/>
  <c r="M50" i="27"/>
  <c r="K50" i="27"/>
  <c r="K10" i="27"/>
  <c r="L10" i="27"/>
  <c r="M10" i="27"/>
  <c r="K11" i="27"/>
  <c r="L11" i="27"/>
  <c r="M11" i="27"/>
  <c r="K12" i="27"/>
  <c r="L12" i="27"/>
  <c r="M12" i="27"/>
  <c r="L9" i="27"/>
  <c r="M9" i="27"/>
  <c r="K9" i="27"/>
  <c r="K76" i="24"/>
  <c r="L76" i="24"/>
  <c r="M76" i="24"/>
  <c r="K77" i="24"/>
  <c r="L77" i="24"/>
  <c r="M77" i="24"/>
  <c r="K78" i="24"/>
  <c r="L78" i="24"/>
  <c r="M78" i="24"/>
  <c r="L75" i="24"/>
  <c r="M75" i="24"/>
  <c r="K75" i="24"/>
  <c r="K10" i="24"/>
  <c r="L10" i="24"/>
  <c r="M10" i="24"/>
  <c r="K11" i="24"/>
  <c r="L11" i="24"/>
  <c r="M11" i="24"/>
  <c r="K12" i="24"/>
  <c r="L12" i="24"/>
  <c r="M12" i="24"/>
  <c r="L9" i="24"/>
  <c r="M9" i="24"/>
  <c r="K9" i="24"/>
  <c r="K57" i="25"/>
  <c r="L57" i="25"/>
  <c r="M57" i="25"/>
  <c r="K58" i="25"/>
  <c r="L58" i="25"/>
  <c r="M58" i="25"/>
  <c r="K59" i="25"/>
  <c r="L59" i="25"/>
  <c r="M59" i="25"/>
  <c r="L56" i="25"/>
  <c r="M56" i="25"/>
  <c r="K56" i="25"/>
  <c r="K10" i="25"/>
  <c r="L10" i="25"/>
  <c r="M10" i="25"/>
  <c r="K11" i="25"/>
  <c r="L11" i="25"/>
  <c r="M11" i="25"/>
  <c r="K12" i="25"/>
  <c r="L12" i="25"/>
  <c r="M12" i="25"/>
  <c r="L9" i="25"/>
  <c r="M9" i="25"/>
  <c r="K9" i="25"/>
  <c r="K57" i="21"/>
  <c r="L57" i="21"/>
  <c r="M57" i="21"/>
  <c r="K58" i="21"/>
  <c r="L58" i="21"/>
  <c r="M58" i="21"/>
  <c r="K59" i="21"/>
  <c r="L59" i="21"/>
  <c r="M59" i="21"/>
  <c r="L56" i="21"/>
  <c r="M56" i="21"/>
  <c r="K56" i="21"/>
  <c r="K10" i="21"/>
  <c r="L10" i="21"/>
  <c r="M10" i="21"/>
  <c r="K11" i="21"/>
  <c r="L11" i="21"/>
  <c r="M11" i="21"/>
  <c r="K12" i="21"/>
  <c r="L12" i="21"/>
  <c r="M12" i="21"/>
  <c r="L9" i="21"/>
  <c r="M9" i="21"/>
  <c r="K9" i="21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60" i="23"/>
  <c r="K57" i="23"/>
  <c r="L57" i="23"/>
  <c r="M57" i="23"/>
  <c r="K58" i="23"/>
  <c r="L58" i="23"/>
  <c r="M58" i="23"/>
  <c r="K59" i="23"/>
  <c r="L59" i="23"/>
  <c r="M59" i="23"/>
  <c r="L56" i="23"/>
  <c r="M56" i="23"/>
  <c r="K56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13" i="23"/>
  <c r="K10" i="23"/>
  <c r="L10" i="23"/>
  <c r="M10" i="23"/>
  <c r="K11" i="23"/>
  <c r="L11" i="23"/>
  <c r="M11" i="23"/>
  <c r="K12" i="23"/>
  <c r="L12" i="23"/>
  <c r="M12" i="23"/>
  <c r="L9" i="23"/>
  <c r="M9" i="23"/>
  <c r="K9" i="23"/>
</calcChain>
</file>

<file path=xl/sharedStrings.xml><?xml version="1.0" encoding="utf-8"?>
<sst xmlns="http://schemas.openxmlformats.org/spreadsheetml/2006/main" count="994" uniqueCount="90">
  <si>
    <t>Постановление  (дата и номер)</t>
  </si>
  <si>
    <t>ставка по оплате потерь, руб./МВт.ч.</t>
  </si>
  <si>
    <t>ВН</t>
  </si>
  <si>
    <t>СН1</t>
  </si>
  <si>
    <t>СН2</t>
  </si>
  <si>
    <t>НН</t>
  </si>
  <si>
    <t>Наименование РЭК</t>
  </si>
  <si>
    <t xml:space="preserve">Примечание </t>
  </si>
  <si>
    <t>Официальная публикация</t>
  </si>
  <si>
    <t>Потребитель услуг</t>
  </si>
  <si>
    <t>ставка на содержание электрических сетей                  руб./МВт в мес.</t>
  </si>
  <si>
    <t>Более подробно ознакомится с представленными тарифными решениями и особенностями их применения можно в Постановлениях, даты и номера их указаны выше.</t>
  </si>
  <si>
    <t>прочие потребители</t>
  </si>
  <si>
    <t xml:space="preserve">Единые (котловые) тарифы на услуги по передаче электрической энергии по сетям Псковской области </t>
  </si>
  <si>
    <t>сельское население</t>
  </si>
  <si>
    <t>одноставочный тариф руб./кВт.ч.</t>
  </si>
  <si>
    <t>Тарифы по населению установлены без учета НДС</t>
  </si>
  <si>
    <t>Департамент топливно-энергетического комплекса и тарифного регулирования Вологодской области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</si>
  <si>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</si>
  <si>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</si>
  <si>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Содержащиеся за счет прихожан религиозные организации.</t>
  </si>
  <si>
    <t xml:space="preserve">Единые (котловые) тарифы на услуги по передаче электрической энергии по сетям Новгородской области </t>
  </si>
  <si>
    <t>Комитет по тарифной политике Новгородской области</t>
  </si>
  <si>
    <t xml:space="preserve">Комитет по тарифам и энергетике Псковской области </t>
  </si>
  <si>
    <t>Вологодский филиал ПАО "Россети Северо-Запад"</t>
  </si>
  <si>
    <t>Новгородский филиал ПАО "Россети Северо-Запад"</t>
  </si>
  <si>
    <t>Псковский филиал ПАО "Россети Северо-Запад"</t>
  </si>
  <si>
    <t>население город без электроплит</t>
  </si>
  <si>
    <t>население город с  электроплитами и отопительными установками</t>
  </si>
  <si>
    <t>население город с  электроплитами и не оборудованные отопительными установками</t>
  </si>
  <si>
    <t>население город с отопительными установками электроплитами и не оборудованные электроплитами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</si>
  <si>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иные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населением в объемах фактического потребления электрической энергии населением и объемах электрической энергии, израсходованной на места общего пользования</t>
  </si>
  <si>
    <t>Садоводческие некоммерческие товарищества и огороднические некоммерческие товарищества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</si>
  <si>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 в объемах фактического потребления населением и приравненными к нему категориями потребителей,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</t>
  </si>
  <si>
    <t>Информация по утвержденным единым (котловым) тарифам на услуги по передаче на 2024 год</t>
  </si>
  <si>
    <t>с 01.01.2024 по 30.06.2024</t>
  </si>
  <si>
    <t xml:space="preserve"> с 01.07.2024 по 31.12.2024</t>
  </si>
  <si>
    <t>1-й диапазон</t>
  </si>
  <si>
    <t>2-й диапазон</t>
  </si>
  <si>
    <t>3-й диапазон</t>
  </si>
  <si>
    <t>№ 170-э от 30.11.2023</t>
  </si>
  <si>
    <t>http://publication.pravo.gov.ru/, размещено 12.12.2023</t>
  </si>
  <si>
    <t>Диапазоны объемов потребления электрической энергии (мощности) отражены в Постановлении Комитета по тарифам и энергетике Псковской области № 124-э от 27.11.2023</t>
  </si>
  <si>
    <t xml:space="preserve">Единые (котловые) тарифы на услуги по передаче электрической энергии по сетям Вологодской области </t>
  </si>
  <si>
    <t>население город с электроплитами и отопительными установками</t>
  </si>
  <si>
    <t>сельское население с электроплитами и отопительными установками</t>
  </si>
  <si>
    <t>население город с электроплитами и не оборудованные отопительными установками</t>
  </si>
  <si>
    <t>сельское население с электроплитами и не оборудованные отопительными установками</t>
  </si>
  <si>
    <t>сельское население с отопительными установками электроплитами и не оборудованные электроплитами</t>
  </si>
  <si>
    <t>сельское население без электроплит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</si>
  <si>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</si>
  <si>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 
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</si>
  <si>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население город с отопительными установками  и не оборудованные электроплитами</t>
  </si>
  <si>
    <t>Более подробно ознакомиться с представленными тарифными решениями и особенностями их применения можно в Постановлениях, даты и номера их указаны выше.</t>
  </si>
  <si>
    <t xml:space="preserve">Единые (котловые) тарифы на услуги по передаче электрической энергии по сетям Архангельской области </t>
  </si>
  <si>
    <t>Архангельский филиал ПАО "Россети Северо-Запад"</t>
  </si>
  <si>
    <t>Агентство по тарифам и ценам Архангельской области</t>
  </si>
  <si>
    <t xml:space="preserve">Единые (котловые) тарифы на услуги по передаче электрической энергии по сетям Мурманской области </t>
  </si>
  <si>
    <t>Комитет по тарифному регулируовнию Мурманской области</t>
  </si>
  <si>
    <t>Единые (котловые) тарифы на услуги по передаче электрической энергии по сетям Республики Карелия</t>
  </si>
  <si>
    <t>Единые (котловые) тарифы на услуги по передаче электрической энергии по сетям Республики Коми</t>
  </si>
  <si>
    <t>Комитета Республики Коми по тарифам</t>
  </si>
  <si>
    <t>Карельский филиал ПАО "Россети Северо-Запад"</t>
  </si>
  <si>
    <t>Филиал ПАО "Россети Северо-Запад" в Республике Коми</t>
  </si>
  <si>
    <t>Диапазоны объемов потребления электрической энергии (мощности) отражены в Постановлении Комитета Республики Коми по тарифам № 85/11 от 15.12.2023, с изм №96/19 от 27.12.2023</t>
  </si>
  <si>
    <t>Государственный комитет по тарифам и ценам Республики Карелия</t>
  </si>
  <si>
    <t>Мурманский филиал ПАО "Россети Северо-Запад"</t>
  </si>
  <si>
    <t>№ 96/12 от 27.12.2023, с изм № 1/1 от 18.01.2024</t>
  </si>
  <si>
    <t>http://publication.pravo.gov.ru/, размещено 29.12.2023, изм 19.01.2024</t>
  </si>
  <si>
    <t>с 01.01.2024 по 30.04.2024</t>
  </si>
  <si>
    <t xml:space="preserve"> с 01.05.2024 по 30.06.2024</t>
  </si>
  <si>
    <t>х</t>
  </si>
  <si>
    <t>Диапазоны объемов потребления электрической энергии (мощности) отражены в Постановлении Комитета по тарифамному регулированию Мурманской области № 14/1 от 26.04.2024</t>
  </si>
  <si>
    <t>№ 52/6 от 25.12.2023, с изм №54/2 от 29.12.2023, с изм № 14/2 от 26.04.2024, с изм № 18/1 от 29.05.2024</t>
  </si>
  <si>
    <t>https://tarif.gov-murman.ru/documents/uprav/electro/, размещено 25.12.2023, изм 29.12.2023, изм 27.06.2024, изм 29.05.2024</t>
  </si>
  <si>
    <t>Информация по утвержденным единым (котловым) тарифам на услуги по передаче на 2025 год</t>
  </si>
  <si>
    <t>с 01.01.2025 по 30.06.2025</t>
  </si>
  <si>
    <t xml:space="preserve"> с 01.07.2025 по 31.12.2025</t>
  </si>
  <si>
    <t>Диапазоны объемов потребления электрической энергии (мощности) отражены в Постановлении Комитета по тарифной политике Новгородской области № 62/1 от 29.11.2024</t>
  </si>
  <si>
    <t>Диапазоны объемов потребления электрической энергии (мощности) отражены в Постановлении Государственного комитета по тарифам и ценам Республики Карелия  № 167 от 29.11.2024</t>
  </si>
  <si>
    <t>№ 174 от 29.11.2024, № 175 от 29.11.2024</t>
  </si>
  <si>
    <t>http://publication.pravo.gov.ru/, размещено 04.12.2024</t>
  </si>
  <si>
    <t>№ 65-э/12 от 29.11.2024</t>
  </si>
  <si>
    <t>http://publication.pravo.gov.ru/, размещено 06.12.2024</t>
  </si>
  <si>
    <t>№ 62/2 от 29.11.2024, с изм № 64/6 от 06.12.2024</t>
  </si>
  <si>
    <t>https://komtarif.novreg.ru/, размещено 03.12.2024, изм 09.12.2024</t>
  </si>
  <si>
    <t>№ 328-р от 09.12.2024</t>
  </si>
  <si>
    <t>Диапазоны объемов потребления электрической энергии (мощности) отражены в Приказе Департамента топливно-энергетического комплекса и тарифного регулирования Вологодской области  № 326-р от 09.12.2024</t>
  </si>
  <si>
    <t>http://publication.pravo.gov.ru/, размещено 09.12.2024</t>
  </si>
  <si>
    <t>Диапазоны объемов потребления электрической энергии (мощности) отражены в Постановлении Агентства по тарифам и ценам Архангельской области  № 65-э/1 от 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</si>
</sst>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Helv"/>
    </font>
    <font>
      <u/>
      <sz val="10"/>
      <color indexed="12"/>
      <name val="Arial Cyr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9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4" fontId="0" fillId="2" borderId="0" xfId="0" applyNumberFormat="1" applyFill="1" applyBorder="1"/>
    <xf numFmtId="0" fontId="0" fillId="2" borderId="0" xfId="0" applyFill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/>
    <xf numFmtId="4" fontId="0" fillId="2" borderId="1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 vertical="center" wrapText="1"/>
    </xf>
    <xf numFmtId="164" fontId="0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 vertical="center" wrapText="1"/>
    </xf>
    <xf numFmtId="4" fontId="0" fillId="2" borderId="0" xfId="0" applyNumberFormat="1" applyFill="1" applyBorder="1" applyAlignment="1">
      <alignment horizontal="right"/>
    </xf>
    <xf numFmtId="4" fontId="0" fillId="2" borderId="0" xfId="0" applyNumberFormat="1" applyFill="1"/>
    <xf numFmtId="164" fontId="0" fillId="2" borderId="0" xfId="0" applyNumberFormat="1" applyFill="1"/>
    <xf numFmtId="164" fontId="0" fillId="0" borderId="1" xfId="0" applyNumberFormat="1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.pravo.gov.ru/,%20&#1088;&#1072;&#1079;&#1084;&#1077;&#1097;&#1077;&#1085;&#1086;%2006.12.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,%20&#1088;&#1072;&#1079;&#1084;&#1077;&#1097;&#1077;&#1085;&#1086;%2009.12.2024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,%20&#1088;&#1072;&#1079;&#1084;&#1077;&#1097;&#1077;&#1085;&#1086;%2004.12.20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arif.gov-murman.ru/documents/uprav/electro/,%20&#1088;&#1072;&#1079;&#1084;&#1077;&#1097;&#1077;&#1085;&#1086;%2025.12.2023,%20&#1080;&#1079;&#1084;%2029.12.2023,%20&#1080;&#1079;&#1084;%2027.06.2024,%20&#1080;&#1079;&#1084;%2029.05.20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publication.pravo.gov.ru/,%20&#1088;&#1072;&#1079;&#1084;&#1077;&#1097;&#1077;&#1085;&#1086;%2029.12.2023,%20&#1080;&#1079;&#1084;%2019.01.202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omtarif.novreg.ru/,%20&#1088;&#1072;&#1079;&#1084;&#1077;&#1097;&#1077;&#1085;&#1086;%2003.12.2024,%20&#1080;&#1079;&#1084;%2009.12.202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publication.pravo.gov.ru/,%20&#1088;&#1072;&#1079;&#1084;&#1077;&#1097;&#1077;&#1085;&#1086;%2012.12.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55</v>
      </c>
    </row>
    <row r="4" spans="1:13" x14ac:dyDescent="0.2">
      <c r="A4" s="4" t="s">
        <v>75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30" t="s">
        <v>56</v>
      </c>
      <c r="B7" s="35" t="s">
        <v>54</v>
      </c>
      <c r="C7" s="35"/>
      <c r="D7" s="35"/>
      <c r="E7" s="35"/>
      <c r="F7" s="35"/>
      <c r="G7" s="35"/>
    </row>
    <row r="8" spans="1:13" s="11" customFormat="1" ht="20.25" customHeight="1" x14ac:dyDescent="0.2">
      <c r="A8" s="30"/>
      <c r="B8" s="3" t="s">
        <v>12</v>
      </c>
      <c r="C8" s="30" t="s">
        <v>82</v>
      </c>
      <c r="D8" s="31" t="s">
        <v>76</v>
      </c>
      <c r="E8" s="31"/>
      <c r="F8" s="31"/>
      <c r="G8" s="36" t="s">
        <v>83</v>
      </c>
    </row>
    <row r="9" spans="1:13" x14ac:dyDescent="0.2">
      <c r="A9" s="30"/>
      <c r="B9" s="2" t="s">
        <v>2</v>
      </c>
      <c r="C9" s="30"/>
      <c r="D9" s="12">
        <v>1338779.17</v>
      </c>
      <c r="E9" s="12">
        <v>108.31</v>
      </c>
      <c r="F9" s="13">
        <v>2.5033300000000001</v>
      </c>
      <c r="G9" s="36"/>
      <c r="H9" s="5">
        <v>1338779.17</v>
      </c>
      <c r="I9" s="5">
        <v>108.31</v>
      </c>
      <c r="J9" s="5">
        <v>2.5033300000000001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30"/>
      <c r="B10" s="2" t="s">
        <v>3</v>
      </c>
      <c r="C10" s="30"/>
      <c r="D10" s="12">
        <v>1543293.97</v>
      </c>
      <c r="E10" s="12">
        <v>232.01</v>
      </c>
      <c r="F10" s="13">
        <v>3.39045</v>
      </c>
      <c r="G10" s="36"/>
      <c r="H10" s="5">
        <v>1543293.97</v>
      </c>
      <c r="I10" s="5">
        <v>232.01</v>
      </c>
      <c r="J10" s="5">
        <v>3.39045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30"/>
      <c r="B11" s="2" t="s">
        <v>4</v>
      </c>
      <c r="C11" s="30"/>
      <c r="D11" s="12">
        <v>1696496.27</v>
      </c>
      <c r="E11" s="12">
        <v>614.83000000000004</v>
      </c>
      <c r="F11" s="13">
        <v>4.8836899999999996</v>
      </c>
      <c r="G11" s="36"/>
      <c r="H11" s="5">
        <v>1696496.27</v>
      </c>
      <c r="I11" s="5">
        <v>614.83000000000004</v>
      </c>
      <c r="J11" s="5">
        <v>4.8836899999999996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30"/>
      <c r="B12" s="2" t="s">
        <v>5</v>
      </c>
      <c r="C12" s="30"/>
      <c r="D12" s="12">
        <v>1916011.54</v>
      </c>
      <c r="E12" s="12">
        <v>702.97</v>
      </c>
      <c r="F12" s="13">
        <v>6.6421099999999997</v>
      </c>
      <c r="G12" s="36"/>
      <c r="H12" s="5">
        <v>1916011.54</v>
      </c>
      <c r="I12" s="5">
        <v>702.97</v>
      </c>
      <c r="J12" s="5">
        <v>6.6421099999999997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30"/>
      <c r="B13" s="29" t="s">
        <v>27</v>
      </c>
      <c r="C13" s="30"/>
      <c r="D13" s="28" t="s">
        <v>37</v>
      </c>
      <c r="E13" s="28"/>
      <c r="F13" s="15">
        <v>1.2374799999999999</v>
      </c>
      <c r="G13" s="36"/>
      <c r="H13" s="5">
        <v>1.2374799999999999</v>
      </c>
      <c r="I13" s="26">
        <f>+$H$13-F13</f>
        <v>0</v>
      </c>
    </row>
    <row r="14" spans="1:13" ht="13.7" customHeight="1" x14ac:dyDescent="0.2">
      <c r="A14" s="30"/>
      <c r="B14" s="29"/>
      <c r="C14" s="30"/>
      <c r="D14" s="28" t="s">
        <v>38</v>
      </c>
      <c r="E14" s="28"/>
      <c r="F14" s="15">
        <v>1.2374799999999999</v>
      </c>
      <c r="G14" s="36"/>
      <c r="I14" s="26">
        <f t="shared" ref="I14:I54" si="1">+$H$13-F14</f>
        <v>0</v>
      </c>
    </row>
    <row r="15" spans="1:13" ht="13.7" customHeight="1" x14ac:dyDescent="0.2">
      <c r="A15" s="30"/>
      <c r="B15" s="29"/>
      <c r="C15" s="30"/>
      <c r="D15" s="28" t="s">
        <v>39</v>
      </c>
      <c r="E15" s="28"/>
      <c r="F15" s="15">
        <v>1.2374799999999999</v>
      </c>
      <c r="G15" s="36"/>
      <c r="I15" s="26">
        <f t="shared" si="1"/>
        <v>0</v>
      </c>
    </row>
    <row r="16" spans="1:13" ht="13.7" customHeight="1" x14ac:dyDescent="0.2">
      <c r="A16" s="30"/>
      <c r="B16" s="29" t="s">
        <v>44</v>
      </c>
      <c r="C16" s="30"/>
      <c r="D16" s="28" t="s">
        <v>37</v>
      </c>
      <c r="E16" s="28"/>
      <c r="F16" s="15">
        <v>1.2374799999999999</v>
      </c>
      <c r="G16" s="36"/>
      <c r="I16" s="26">
        <f t="shared" si="1"/>
        <v>0</v>
      </c>
    </row>
    <row r="17" spans="1:9" ht="13.7" customHeight="1" x14ac:dyDescent="0.2">
      <c r="A17" s="30"/>
      <c r="B17" s="29"/>
      <c r="C17" s="30"/>
      <c r="D17" s="28" t="s">
        <v>38</v>
      </c>
      <c r="E17" s="28"/>
      <c r="F17" s="15">
        <v>1.2374799999999999</v>
      </c>
      <c r="G17" s="36"/>
      <c r="I17" s="26">
        <f t="shared" si="1"/>
        <v>0</v>
      </c>
    </row>
    <row r="18" spans="1:9" ht="13.7" customHeight="1" x14ac:dyDescent="0.2">
      <c r="A18" s="30"/>
      <c r="B18" s="29"/>
      <c r="C18" s="30"/>
      <c r="D18" s="28" t="s">
        <v>39</v>
      </c>
      <c r="E18" s="28"/>
      <c r="F18" s="15">
        <v>1.2374799999999999</v>
      </c>
      <c r="G18" s="36"/>
      <c r="I18" s="26">
        <f t="shared" si="1"/>
        <v>0</v>
      </c>
    </row>
    <row r="19" spans="1:9" ht="13.7" customHeight="1" x14ac:dyDescent="0.2">
      <c r="A19" s="30"/>
      <c r="B19" s="29" t="s">
        <v>46</v>
      </c>
      <c r="C19" s="30"/>
      <c r="D19" s="28" t="s">
        <v>37</v>
      </c>
      <c r="E19" s="28"/>
      <c r="F19" s="15">
        <v>1.2374799999999999</v>
      </c>
      <c r="G19" s="36"/>
      <c r="I19" s="26">
        <f t="shared" si="1"/>
        <v>0</v>
      </c>
    </row>
    <row r="20" spans="1:9" ht="13.7" customHeight="1" x14ac:dyDescent="0.2">
      <c r="A20" s="30"/>
      <c r="B20" s="29"/>
      <c r="C20" s="30"/>
      <c r="D20" s="28" t="s">
        <v>38</v>
      </c>
      <c r="E20" s="28"/>
      <c r="F20" s="15">
        <v>1.2374799999999999</v>
      </c>
      <c r="G20" s="36"/>
      <c r="I20" s="26">
        <f t="shared" si="1"/>
        <v>0</v>
      </c>
    </row>
    <row r="21" spans="1:9" ht="13.7" customHeight="1" x14ac:dyDescent="0.2">
      <c r="A21" s="30"/>
      <c r="B21" s="29"/>
      <c r="C21" s="30"/>
      <c r="D21" s="28" t="s">
        <v>39</v>
      </c>
      <c r="E21" s="28"/>
      <c r="F21" s="15">
        <v>1.2374799999999999</v>
      </c>
      <c r="G21" s="36"/>
      <c r="I21" s="26">
        <f t="shared" si="1"/>
        <v>0</v>
      </c>
    </row>
    <row r="22" spans="1:9" ht="13.7" customHeight="1" x14ac:dyDescent="0.2">
      <c r="A22" s="30"/>
      <c r="B22" s="29" t="s">
        <v>52</v>
      </c>
      <c r="C22" s="30"/>
      <c r="D22" s="28" t="s">
        <v>37</v>
      </c>
      <c r="E22" s="28"/>
      <c r="F22" s="15">
        <v>1.2374799999999999</v>
      </c>
      <c r="G22" s="36"/>
      <c r="I22" s="26">
        <f t="shared" si="1"/>
        <v>0</v>
      </c>
    </row>
    <row r="23" spans="1:9" ht="13.7" customHeight="1" x14ac:dyDescent="0.2">
      <c r="A23" s="30"/>
      <c r="B23" s="29"/>
      <c r="C23" s="30"/>
      <c r="D23" s="28" t="s">
        <v>38</v>
      </c>
      <c r="E23" s="28"/>
      <c r="F23" s="15">
        <v>1.2374799999999999</v>
      </c>
      <c r="G23" s="36"/>
      <c r="I23" s="26">
        <f t="shared" si="1"/>
        <v>0</v>
      </c>
    </row>
    <row r="24" spans="1:9" ht="13.7" customHeight="1" x14ac:dyDescent="0.2">
      <c r="A24" s="30"/>
      <c r="B24" s="29"/>
      <c r="C24" s="30"/>
      <c r="D24" s="28" t="s">
        <v>39</v>
      </c>
      <c r="E24" s="28"/>
      <c r="F24" s="15">
        <v>1.2374799999999999</v>
      </c>
      <c r="G24" s="36"/>
      <c r="I24" s="26">
        <f t="shared" si="1"/>
        <v>0</v>
      </c>
    </row>
    <row r="25" spans="1:9" ht="13.7" customHeight="1" x14ac:dyDescent="0.2">
      <c r="A25" s="30"/>
      <c r="B25" s="29" t="s">
        <v>45</v>
      </c>
      <c r="C25" s="30"/>
      <c r="D25" s="28" t="s">
        <v>37</v>
      </c>
      <c r="E25" s="28"/>
      <c r="F25" s="15">
        <v>1.2374799999999999</v>
      </c>
      <c r="G25" s="36"/>
      <c r="I25" s="26">
        <f t="shared" si="1"/>
        <v>0</v>
      </c>
    </row>
    <row r="26" spans="1:9" ht="13.7" customHeight="1" x14ac:dyDescent="0.2">
      <c r="A26" s="30"/>
      <c r="B26" s="29"/>
      <c r="C26" s="30"/>
      <c r="D26" s="28" t="s">
        <v>38</v>
      </c>
      <c r="E26" s="28"/>
      <c r="F26" s="15">
        <v>1.2374799999999999</v>
      </c>
      <c r="G26" s="36"/>
      <c r="I26" s="26">
        <f t="shared" si="1"/>
        <v>0</v>
      </c>
    </row>
    <row r="27" spans="1:9" ht="13.7" customHeight="1" x14ac:dyDescent="0.2">
      <c r="A27" s="30"/>
      <c r="B27" s="29"/>
      <c r="C27" s="30"/>
      <c r="D27" s="28" t="s">
        <v>39</v>
      </c>
      <c r="E27" s="28"/>
      <c r="F27" s="15">
        <v>1.2374799999999999</v>
      </c>
      <c r="G27" s="36"/>
      <c r="I27" s="26">
        <f t="shared" si="1"/>
        <v>0</v>
      </c>
    </row>
    <row r="28" spans="1:9" ht="13.7" customHeight="1" x14ac:dyDescent="0.2">
      <c r="A28" s="30"/>
      <c r="B28" s="29" t="s">
        <v>47</v>
      </c>
      <c r="C28" s="30"/>
      <c r="D28" s="28" t="s">
        <v>37</v>
      </c>
      <c r="E28" s="28"/>
      <c r="F28" s="15">
        <v>1.2374799999999999</v>
      </c>
      <c r="G28" s="36"/>
      <c r="I28" s="26">
        <f t="shared" si="1"/>
        <v>0</v>
      </c>
    </row>
    <row r="29" spans="1:9" ht="13.7" customHeight="1" x14ac:dyDescent="0.2">
      <c r="A29" s="30"/>
      <c r="B29" s="29"/>
      <c r="C29" s="30"/>
      <c r="D29" s="28" t="s">
        <v>38</v>
      </c>
      <c r="E29" s="28"/>
      <c r="F29" s="15">
        <v>1.2374799999999999</v>
      </c>
      <c r="G29" s="36"/>
      <c r="I29" s="26">
        <f t="shared" si="1"/>
        <v>0</v>
      </c>
    </row>
    <row r="30" spans="1:9" ht="13.7" customHeight="1" x14ac:dyDescent="0.2">
      <c r="A30" s="30"/>
      <c r="B30" s="29"/>
      <c r="C30" s="30"/>
      <c r="D30" s="28" t="s">
        <v>39</v>
      </c>
      <c r="E30" s="28"/>
      <c r="F30" s="15">
        <v>1.2374799999999999</v>
      </c>
      <c r="G30" s="36"/>
      <c r="I30" s="26">
        <f t="shared" si="1"/>
        <v>0</v>
      </c>
    </row>
    <row r="31" spans="1:9" ht="13.7" customHeight="1" x14ac:dyDescent="0.2">
      <c r="A31" s="30"/>
      <c r="B31" s="29" t="s">
        <v>48</v>
      </c>
      <c r="C31" s="30"/>
      <c r="D31" s="28" t="s">
        <v>37</v>
      </c>
      <c r="E31" s="28"/>
      <c r="F31" s="15">
        <v>1.2374799999999999</v>
      </c>
      <c r="G31" s="36"/>
      <c r="I31" s="26">
        <f t="shared" si="1"/>
        <v>0</v>
      </c>
    </row>
    <row r="32" spans="1:9" ht="13.7" customHeight="1" x14ac:dyDescent="0.2">
      <c r="A32" s="30"/>
      <c r="B32" s="29"/>
      <c r="C32" s="30"/>
      <c r="D32" s="28" t="s">
        <v>38</v>
      </c>
      <c r="E32" s="28"/>
      <c r="F32" s="15">
        <v>1.2374799999999999</v>
      </c>
      <c r="G32" s="36"/>
      <c r="I32" s="26">
        <f t="shared" si="1"/>
        <v>0</v>
      </c>
    </row>
    <row r="33" spans="1:9" ht="13.7" customHeight="1" x14ac:dyDescent="0.2">
      <c r="A33" s="30"/>
      <c r="B33" s="29"/>
      <c r="C33" s="30"/>
      <c r="D33" s="28" t="s">
        <v>39</v>
      </c>
      <c r="E33" s="28"/>
      <c r="F33" s="15">
        <v>1.2374799999999999</v>
      </c>
      <c r="G33" s="36"/>
      <c r="I33" s="26">
        <f t="shared" si="1"/>
        <v>0</v>
      </c>
    </row>
    <row r="34" spans="1:9" ht="13.7" customHeight="1" x14ac:dyDescent="0.2">
      <c r="A34" s="30"/>
      <c r="B34" s="29" t="s">
        <v>49</v>
      </c>
      <c r="C34" s="30"/>
      <c r="D34" s="28" t="s">
        <v>37</v>
      </c>
      <c r="E34" s="28"/>
      <c r="F34" s="15">
        <v>1.2374799999999999</v>
      </c>
      <c r="G34" s="36"/>
      <c r="I34" s="26">
        <f t="shared" si="1"/>
        <v>0</v>
      </c>
    </row>
    <row r="35" spans="1:9" ht="13.7" customHeight="1" x14ac:dyDescent="0.2">
      <c r="A35" s="30"/>
      <c r="B35" s="29"/>
      <c r="C35" s="30"/>
      <c r="D35" s="28" t="s">
        <v>38</v>
      </c>
      <c r="E35" s="28"/>
      <c r="F35" s="15">
        <v>1.2374799999999999</v>
      </c>
      <c r="G35" s="36"/>
      <c r="I35" s="26">
        <f t="shared" si="1"/>
        <v>0</v>
      </c>
    </row>
    <row r="36" spans="1:9" ht="13.7" customHeight="1" x14ac:dyDescent="0.2">
      <c r="A36" s="30"/>
      <c r="B36" s="29"/>
      <c r="C36" s="30"/>
      <c r="D36" s="28" t="s">
        <v>39</v>
      </c>
      <c r="E36" s="28"/>
      <c r="F36" s="15">
        <v>1.2374799999999999</v>
      </c>
      <c r="G36" s="36"/>
      <c r="I36" s="26">
        <f t="shared" si="1"/>
        <v>0</v>
      </c>
    </row>
    <row r="37" spans="1:9" ht="96" customHeight="1" x14ac:dyDescent="0.2">
      <c r="A37" s="30"/>
      <c r="B37" s="29" t="s">
        <v>31</v>
      </c>
      <c r="C37" s="30"/>
      <c r="D37" s="32" t="s">
        <v>37</v>
      </c>
      <c r="E37" s="32"/>
      <c r="F37" s="15">
        <v>1.2374799999999999</v>
      </c>
      <c r="G37" s="36"/>
      <c r="I37" s="26">
        <f t="shared" si="1"/>
        <v>0</v>
      </c>
    </row>
    <row r="38" spans="1:9" ht="96" customHeight="1" x14ac:dyDescent="0.2">
      <c r="A38" s="30"/>
      <c r="B38" s="29"/>
      <c r="C38" s="30"/>
      <c r="D38" s="32" t="s">
        <v>38</v>
      </c>
      <c r="E38" s="32"/>
      <c r="F38" s="15">
        <v>1.2374799999999999</v>
      </c>
      <c r="G38" s="36"/>
      <c r="I38" s="26">
        <f t="shared" si="1"/>
        <v>0</v>
      </c>
    </row>
    <row r="39" spans="1:9" ht="96" customHeight="1" x14ac:dyDescent="0.2">
      <c r="A39" s="30"/>
      <c r="B39" s="29"/>
      <c r="C39" s="30"/>
      <c r="D39" s="32" t="s">
        <v>39</v>
      </c>
      <c r="E39" s="32"/>
      <c r="F39" s="15">
        <v>1.2374799999999999</v>
      </c>
      <c r="G39" s="36"/>
      <c r="I39" s="26">
        <f t="shared" si="1"/>
        <v>0</v>
      </c>
    </row>
    <row r="40" spans="1:9" ht="13.7" customHeight="1" x14ac:dyDescent="0.2">
      <c r="A40" s="30"/>
      <c r="B40" s="29" t="s">
        <v>32</v>
      </c>
      <c r="C40" s="30"/>
      <c r="D40" s="32" t="s">
        <v>37</v>
      </c>
      <c r="E40" s="32"/>
      <c r="F40" s="15">
        <v>1.2374799999999999</v>
      </c>
      <c r="G40" s="36"/>
      <c r="I40" s="26">
        <f t="shared" si="1"/>
        <v>0</v>
      </c>
    </row>
    <row r="41" spans="1:9" ht="13.7" customHeight="1" x14ac:dyDescent="0.2">
      <c r="A41" s="30"/>
      <c r="B41" s="29"/>
      <c r="C41" s="30"/>
      <c r="D41" s="32" t="s">
        <v>38</v>
      </c>
      <c r="E41" s="32"/>
      <c r="F41" s="15">
        <v>1.2374799999999999</v>
      </c>
      <c r="G41" s="36"/>
      <c r="I41" s="26">
        <f t="shared" si="1"/>
        <v>0</v>
      </c>
    </row>
    <row r="42" spans="1:9" ht="13.7" customHeight="1" x14ac:dyDescent="0.2">
      <c r="A42" s="30"/>
      <c r="B42" s="29"/>
      <c r="C42" s="30"/>
      <c r="D42" s="32" t="s">
        <v>39</v>
      </c>
      <c r="E42" s="32"/>
      <c r="F42" s="15">
        <v>1.2374799999999999</v>
      </c>
      <c r="G42" s="36"/>
      <c r="I42" s="26">
        <f t="shared" si="1"/>
        <v>0</v>
      </c>
    </row>
    <row r="43" spans="1:9" ht="28.5" customHeight="1" x14ac:dyDescent="0.2">
      <c r="A43" s="30"/>
      <c r="B43" s="29" t="s">
        <v>18</v>
      </c>
      <c r="C43" s="30"/>
      <c r="D43" s="32" t="s">
        <v>37</v>
      </c>
      <c r="E43" s="32"/>
      <c r="F43" s="15">
        <v>1.2374799999999999</v>
      </c>
      <c r="G43" s="36"/>
      <c r="I43" s="26">
        <f t="shared" si="1"/>
        <v>0</v>
      </c>
    </row>
    <row r="44" spans="1:9" ht="24.75" customHeight="1" x14ac:dyDescent="0.2">
      <c r="A44" s="30"/>
      <c r="B44" s="29"/>
      <c r="C44" s="30"/>
      <c r="D44" s="32" t="s">
        <v>38</v>
      </c>
      <c r="E44" s="32"/>
      <c r="F44" s="15">
        <v>1.2374799999999999</v>
      </c>
      <c r="G44" s="36"/>
      <c r="I44" s="26">
        <f t="shared" si="1"/>
        <v>0</v>
      </c>
    </row>
    <row r="45" spans="1:9" ht="27" customHeight="1" x14ac:dyDescent="0.2">
      <c r="A45" s="30"/>
      <c r="B45" s="29"/>
      <c r="C45" s="30"/>
      <c r="D45" s="32" t="s">
        <v>39</v>
      </c>
      <c r="E45" s="32"/>
      <c r="F45" s="15">
        <v>1.2374799999999999</v>
      </c>
      <c r="G45" s="36"/>
      <c r="I45" s="26">
        <f t="shared" si="1"/>
        <v>0</v>
      </c>
    </row>
    <row r="46" spans="1:9" ht="30" customHeight="1" x14ac:dyDescent="0.2">
      <c r="A46" s="30"/>
      <c r="B46" s="29" t="s">
        <v>50</v>
      </c>
      <c r="C46" s="30"/>
      <c r="D46" s="32" t="s">
        <v>37</v>
      </c>
      <c r="E46" s="32"/>
      <c r="F46" s="15">
        <v>1.2374799999999999</v>
      </c>
      <c r="G46" s="36"/>
      <c r="I46" s="26">
        <f t="shared" si="1"/>
        <v>0</v>
      </c>
    </row>
    <row r="47" spans="1:9" ht="29.25" customHeight="1" x14ac:dyDescent="0.2">
      <c r="A47" s="30"/>
      <c r="B47" s="29"/>
      <c r="C47" s="30"/>
      <c r="D47" s="32" t="s">
        <v>38</v>
      </c>
      <c r="E47" s="32"/>
      <c r="F47" s="15">
        <v>1.2374799999999999</v>
      </c>
      <c r="G47" s="36"/>
      <c r="I47" s="26">
        <f t="shared" si="1"/>
        <v>0</v>
      </c>
    </row>
    <row r="48" spans="1:9" ht="33" customHeight="1" x14ac:dyDescent="0.2">
      <c r="A48" s="30"/>
      <c r="B48" s="29"/>
      <c r="C48" s="30"/>
      <c r="D48" s="32" t="s">
        <v>39</v>
      </c>
      <c r="E48" s="32"/>
      <c r="F48" s="15">
        <v>1.2374799999999999</v>
      </c>
      <c r="G48" s="36"/>
      <c r="I48" s="26">
        <f t="shared" si="1"/>
        <v>0</v>
      </c>
    </row>
    <row r="49" spans="1:13" x14ac:dyDescent="0.2">
      <c r="A49" s="30"/>
      <c r="B49" s="29" t="s">
        <v>20</v>
      </c>
      <c r="C49" s="30"/>
      <c r="D49" s="32" t="s">
        <v>37</v>
      </c>
      <c r="E49" s="32"/>
      <c r="F49" s="15">
        <v>1.2374799999999999</v>
      </c>
      <c r="G49" s="36"/>
      <c r="I49" s="26">
        <f t="shared" si="1"/>
        <v>0</v>
      </c>
    </row>
    <row r="50" spans="1:13" ht="13.7" customHeight="1" x14ac:dyDescent="0.2">
      <c r="A50" s="30"/>
      <c r="B50" s="29"/>
      <c r="C50" s="30"/>
      <c r="D50" s="32" t="s">
        <v>38</v>
      </c>
      <c r="E50" s="32"/>
      <c r="F50" s="15">
        <v>1.2374799999999999</v>
      </c>
      <c r="G50" s="36"/>
      <c r="I50" s="26">
        <f t="shared" si="1"/>
        <v>0</v>
      </c>
    </row>
    <row r="51" spans="1:13" ht="13.7" customHeight="1" x14ac:dyDescent="0.2">
      <c r="A51" s="30"/>
      <c r="B51" s="29"/>
      <c r="C51" s="30"/>
      <c r="D51" s="32" t="s">
        <v>39</v>
      </c>
      <c r="E51" s="32"/>
      <c r="F51" s="15">
        <v>1.2374799999999999</v>
      </c>
      <c r="G51" s="36"/>
      <c r="I51" s="26">
        <f t="shared" si="1"/>
        <v>0</v>
      </c>
    </row>
    <row r="52" spans="1:13" ht="46.5" customHeight="1" x14ac:dyDescent="0.2">
      <c r="A52" s="30"/>
      <c r="B52" s="29" t="s">
        <v>51</v>
      </c>
      <c r="C52" s="30"/>
      <c r="D52" s="32" t="s">
        <v>37</v>
      </c>
      <c r="E52" s="32"/>
      <c r="F52" s="15">
        <v>1.2374799999999999</v>
      </c>
      <c r="G52" s="36"/>
      <c r="I52" s="26">
        <f t="shared" si="1"/>
        <v>0</v>
      </c>
    </row>
    <row r="53" spans="1:13" ht="54.75" customHeight="1" x14ac:dyDescent="0.2">
      <c r="A53" s="30"/>
      <c r="B53" s="29"/>
      <c r="C53" s="30"/>
      <c r="D53" s="32" t="s">
        <v>38</v>
      </c>
      <c r="E53" s="32"/>
      <c r="F53" s="15">
        <v>1.2374799999999999</v>
      </c>
      <c r="G53" s="36"/>
      <c r="I53" s="26">
        <f t="shared" si="1"/>
        <v>0</v>
      </c>
    </row>
    <row r="54" spans="1:13" ht="54.75" customHeight="1" x14ac:dyDescent="0.2">
      <c r="A54" s="30"/>
      <c r="B54" s="29"/>
      <c r="C54" s="30"/>
      <c r="D54" s="32" t="s">
        <v>39</v>
      </c>
      <c r="E54" s="32"/>
      <c r="F54" s="15">
        <v>1.2374799999999999</v>
      </c>
      <c r="G54" s="36"/>
      <c r="I54" s="26">
        <f t="shared" si="1"/>
        <v>0</v>
      </c>
    </row>
    <row r="55" spans="1:13" s="11" customFormat="1" ht="27" customHeight="1" x14ac:dyDescent="0.2">
      <c r="A55" s="30"/>
      <c r="B55" s="3" t="s">
        <v>12</v>
      </c>
      <c r="C55" s="30"/>
      <c r="D55" s="31" t="s">
        <v>77</v>
      </c>
      <c r="E55" s="31"/>
      <c r="F55" s="31"/>
      <c r="G55" s="36"/>
    </row>
    <row r="56" spans="1:13" x14ac:dyDescent="0.2">
      <c r="A56" s="30"/>
      <c r="B56" s="2" t="s">
        <v>2</v>
      </c>
      <c r="C56" s="30"/>
      <c r="D56" s="12">
        <v>1642815.92</v>
      </c>
      <c r="E56" s="12">
        <v>123.04</v>
      </c>
      <c r="F56" s="13">
        <v>2.9351500000000001</v>
      </c>
      <c r="G56" s="36"/>
      <c r="H56" s="5">
        <v>1642815.92</v>
      </c>
      <c r="I56" s="5">
        <v>123.04</v>
      </c>
      <c r="J56" s="5">
        <v>2.9351500000000001</v>
      </c>
      <c r="K56" s="25">
        <f t="shared" ref="K56:M59" si="2">+H56-D56</f>
        <v>0</v>
      </c>
      <c r="L56" s="25">
        <f t="shared" si="2"/>
        <v>0</v>
      </c>
      <c r="M56" s="25">
        <f t="shared" si="2"/>
        <v>0</v>
      </c>
    </row>
    <row r="57" spans="1:13" x14ac:dyDescent="0.2">
      <c r="A57" s="30"/>
      <c r="B57" s="2" t="s">
        <v>3</v>
      </c>
      <c r="C57" s="30"/>
      <c r="D57" s="12">
        <v>1922944.29</v>
      </c>
      <c r="E57" s="12">
        <v>263.56</v>
      </c>
      <c r="F57" s="13">
        <v>3.9220700000000002</v>
      </c>
      <c r="G57" s="36"/>
      <c r="H57" s="5">
        <v>1922944.29</v>
      </c>
      <c r="I57" s="5">
        <v>263.56</v>
      </c>
      <c r="J57" s="5">
        <v>3.9220700000000002</v>
      </c>
      <c r="K57" s="25">
        <f t="shared" si="2"/>
        <v>0</v>
      </c>
      <c r="L57" s="25">
        <f t="shared" si="2"/>
        <v>0</v>
      </c>
      <c r="M57" s="25">
        <f t="shared" si="2"/>
        <v>0</v>
      </c>
    </row>
    <row r="58" spans="1:13" x14ac:dyDescent="0.2">
      <c r="A58" s="30"/>
      <c r="B58" s="2" t="s">
        <v>4</v>
      </c>
      <c r="C58" s="30"/>
      <c r="D58" s="12">
        <v>2227499.6</v>
      </c>
      <c r="E58" s="12">
        <v>698.45</v>
      </c>
      <c r="F58" s="13">
        <v>5.6509200000000002</v>
      </c>
      <c r="G58" s="36"/>
      <c r="H58" s="5">
        <v>2227499.6</v>
      </c>
      <c r="I58" s="5">
        <v>698.45</v>
      </c>
      <c r="J58" s="5">
        <v>5.6509200000000002</v>
      </c>
      <c r="K58" s="25">
        <f t="shared" si="2"/>
        <v>0</v>
      </c>
      <c r="L58" s="25">
        <f t="shared" si="2"/>
        <v>0</v>
      </c>
      <c r="M58" s="25">
        <f t="shared" si="2"/>
        <v>0</v>
      </c>
    </row>
    <row r="59" spans="1:13" x14ac:dyDescent="0.2">
      <c r="A59" s="30"/>
      <c r="B59" s="2" t="s">
        <v>5</v>
      </c>
      <c r="C59" s="30"/>
      <c r="D59" s="12">
        <v>2596195.64</v>
      </c>
      <c r="E59" s="12">
        <v>798.57</v>
      </c>
      <c r="F59" s="13">
        <v>8.07681</v>
      </c>
      <c r="G59" s="36"/>
      <c r="H59" s="5">
        <v>2596195.64</v>
      </c>
      <c r="I59" s="5">
        <v>798.57</v>
      </c>
      <c r="J59" s="5">
        <v>8.07681</v>
      </c>
      <c r="K59" s="25">
        <f t="shared" si="2"/>
        <v>0</v>
      </c>
      <c r="L59" s="25">
        <f t="shared" si="2"/>
        <v>0</v>
      </c>
      <c r="M59" s="25">
        <f t="shared" si="2"/>
        <v>0</v>
      </c>
    </row>
    <row r="60" spans="1:13" ht="13.7" customHeight="1" x14ac:dyDescent="0.2">
      <c r="A60" s="30"/>
      <c r="B60" s="29" t="s">
        <v>27</v>
      </c>
      <c r="C60" s="30"/>
      <c r="D60" s="28" t="s">
        <v>37</v>
      </c>
      <c r="E60" s="28"/>
      <c r="F60" s="15">
        <v>1.50478</v>
      </c>
      <c r="G60" s="36"/>
      <c r="H60" s="5">
        <v>1.50478</v>
      </c>
      <c r="I60" s="26">
        <f>+$H$60-F60</f>
        <v>0</v>
      </c>
    </row>
    <row r="61" spans="1:13" ht="13.7" customHeight="1" x14ac:dyDescent="0.2">
      <c r="A61" s="30"/>
      <c r="B61" s="29"/>
      <c r="C61" s="30"/>
      <c r="D61" s="28" t="s">
        <v>38</v>
      </c>
      <c r="E61" s="28"/>
      <c r="F61" s="15">
        <v>1.50478</v>
      </c>
      <c r="G61" s="36"/>
      <c r="I61" s="26">
        <f t="shared" ref="I61:I101" si="3">+$H$60-F61</f>
        <v>0</v>
      </c>
    </row>
    <row r="62" spans="1:13" ht="13.7" customHeight="1" x14ac:dyDescent="0.2">
      <c r="A62" s="30"/>
      <c r="B62" s="29"/>
      <c r="C62" s="30"/>
      <c r="D62" s="28" t="s">
        <v>39</v>
      </c>
      <c r="E62" s="28"/>
      <c r="F62" s="15">
        <v>1.50478</v>
      </c>
      <c r="G62" s="36"/>
      <c r="I62" s="26">
        <f t="shared" si="3"/>
        <v>0</v>
      </c>
    </row>
    <row r="63" spans="1:13" ht="13.7" customHeight="1" x14ac:dyDescent="0.2">
      <c r="A63" s="30"/>
      <c r="B63" s="29" t="s">
        <v>44</v>
      </c>
      <c r="C63" s="30"/>
      <c r="D63" s="28" t="s">
        <v>37</v>
      </c>
      <c r="E63" s="28"/>
      <c r="F63" s="15">
        <v>1.50478</v>
      </c>
      <c r="G63" s="36"/>
      <c r="I63" s="26">
        <f t="shared" si="3"/>
        <v>0</v>
      </c>
    </row>
    <row r="64" spans="1:13" ht="13.7" customHeight="1" x14ac:dyDescent="0.2">
      <c r="A64" s="30"/>
      <c r="B64" s="29"/>
      <c r="C64" s="30"/>
      <c r="D64" s="28" t="s">
        <v>38</v>
      </c>
      <c r="E64" s="28"/>
      <c r="F64" s="15">
        <v>1.50478</v>
      </c>
      <c r="G64" s="36"/>
      <c r="I64" s="26">
        <f t="shared" si="3"/>
        <v>0</v>
      </c>
    </row>
    <row r="65" spans="1:9" ht="13.7" customHeight="1" x14ac:dyDescent="0.2">
      <c r="A65" s="30"/>
      <c r="B65" s="29"/>
      <c r="C65" s="30"/>
      <c r="D65" s="28" t="s">
        <v>39</v>
      </c>
      <c r="E65" s="28"/>
      <c r="F65" s="15">
        <v>1.50478</v>
      </c>
      <c r="G65" s="36"/>
      <c r="I65" s="26">
        <f t="shared" si="3"/>
        <v>0</v>
      </c>
    </row>
    <row r="66" spans="1:9" ht="13.7" customHeight="1" x14ac:dyDescent="0.2">
      <c r="A66" s="30"/>
      <c r="B66" s="29" t="s">
        <v>46</v>
      </c>
      <c r="C66" s="30"/>
      <c r="D66" s="28" t="s">
        <v>37</v>
      </c>
      <c r="E66" s="28"/>
      <c r="F66" s="15">
        <v>1.50478</v>
      </c>
      <c r="G66" s="36"/>
      <c r="I66" s="26">
        <f t="shared" si="3"/>
        <v>0</v>
      </c>
    </row>
    <row r="67" spans="1:9" ht="13.7" customHeight="1" x14ac:dyDescent="0.2">
      <c r="A67" s="30"/>
      <c r="B67" s="29"/>
      <c r="C67" s="30"/>
      <c r="D67" s="28" t="s">
        <v>38</v>
      </c>
      <c r="E67" s="28"/>
      <c r="F67" s="15">
        <v>1.50478</v>
      </c>
      <c r="G67" s="36"/>
      <c r="I67" s="26">
        <f t="shared" si="3"/>
        <v>0</v>
      </c>
    </row>
    <row r="68" spans="1:9" ht="13.7" customHeight="1" x14ac:dyDescent="0.2">
      <c r="A68" s="30"/>
      <c r="B68" s="29"/>
      <c r="C68" s="30"/>
      <c r="D68" s="28" t="s">
        <v>39</v>
      </c>
      <c r="E68" s="28"/>
      <c r="F68" s="15">
        <v>1.50478</v>
      </c>
      <c r="G68" s="36"/>
      <c r="I68" s="26">
        <f t="shared" si="3"/>
        <v>0</v>
      </c>
    </row>
    <row r="69" spans="1:9" ht="13.7" customHeight="1" x14ac:dyDescent="0.2">
      <c r="A69" s="30"/>
      <c r="B69" s="29" t="s">
        <v>30</v>
      </c>
      <c r="C69" s="30"/>
      <c r="D69" s="28" t="s">
        <v>37</v>
      </c>
      <c r="E69" s="28"/>
      <c r="F69" s="15">
        <v>1.50478</v>
      </c>
      <c r="G69" s="36"/>
      <c r="I69" s="26">
        <f t="shared" si="3"/>
        <v>0</v>
      </c>
    </row>
    <row r="70" spans="1:9" ht="13.7" customHeight="1" x14ac:dyDescent="0.2">
      <c r="A70" s="30"/>
      <c r="B70" s="29"/>
      <c r="C70" s="30"/>
      <c r="D70" s="28" t="s">
        <v>38</v>
      </c>
      <c r="E70" s="28"/>
      <c r="F70" s="15">
        <v>1.50478</v>
      </c>
      <c r="G70" s="36"/>
      <c r="I70" s="26">
        <f t="shared" si="3"/>
        <v>0</v>
      </c>
    </row>
    <row r="71" spans="1:9" ht="13.7" customHeight="1" x14ac:dyDescent="0.2">
      <c r="A71" s="30"/>
      <c r="B71" s="29"/>
      <c r="C71" s="30"/>
      <c r="D71" s="28" t="s">
        <v>39</v>
      </c>
      <c r="E71" s="28"/>
      <c r="F71" s="15">
        <v>1.50478</v>
      </c>
      <c r="G71" s="36"/>
      <c r="I71" s="26">
        <f t="shared" si="3"/>
        <v>0</v>
      </c>
    </row>
    <row r="72" spans="1:9" ht="13.7" customHeight="1" x14ac:dyDescent="0.2">
      <c r="A72" s="30"/>
      <c r="B72" s="29" t="s">
        <v>45</v>
      </c>
      <c r="C72" s="30"/>
      <c r="D72" s="28" t="s">
        <v>37</v>
      </c>
      <c r="E72" s="28"/>
      <c r="F72" s="15">
        <v>1.50478</v>
      </c>
      <c r="G72" s="36"/>
      <c r="I72" s="26">
        <f t="shared" si="3"/>
        <v>0</v>
      </c>
    </row>
    <row r="73" spans="1:9" ht="13.7" customHeight="1" x14ac:dyDescent="0.2">
      <c r="A73" s="30"/>
      <c r="B73" s="29"/>
      <c r="C73" s="30"/>
      <c r="D73" s="28" t="s">
        <v>38</v>
      </c>
      <c r="E73" s="28"/>
      <c r="F73" s="15">
        <v>1.50478</v>
      </c>
      <c r="G73" s="36"/>
      <c r="I73" s="26">
        <f t="shared" si="3"/>
        <v>0</v>
      </c>
    </row>
    <row r="74" spans="1:9" ht="13.7" customHeight="1" x14ac:dyDescent="0.2">
      <c r="A74" s="30"/>
      <c r="B74" s="29"/>
      <c r="C74" s="30"/>
      <c r="D74" s="28" t="s">
        <v>39</v>
      </c>
      <c r="E74" s="28"/>
      <c r="F74" s="15">
        <v>1.50478</v>
      </c>
      <c r="G74" s="36"/>
      <c r="I74" s="26">
        <f t="shared" si="3"/>
        <v>0</v>
      </c>
    </row>
    <row r="75" spans="1:9" ht="13.7" customHeight="1" x14ac:dyDescent="0.2">
      <c r="A75" s="30"/>
      <c r="B75" s="29" t="s">
        <v>47</v>
      </c>
      <c r="C75" s="30"/>
      <c r="D75" s="28" t="s">
        <v>37</v>
      </c>
      <c r="E75" s="28"/>
      <c r="F75" s="15">
        <v>1.50478</v>
      </c>
      <c r="G75" s="36"/>
      <c r="I75" s="26">
        <f t="shared" si="3"/>
        <v>0</v>
      </c>
    </row>
    <row r="76" spans="1:9" ht="13.7" customHeight="1" x14ac:dyDescent="0.2">
      <c r="A76" s="30"/>
      <c r="B76" s="29"/>
      <c r="C76" s="30"/>
      <c r="D76" s="28" t="s">
        <v>38</v>
      </c>
      <c r="E76" s="28"/>
      <c r="F76" s="15">
        <v>1.50478</v>
      </c>
      <c r="G76" s="36"/>
      <c r="I76" s="26">
        <f t="shared" si="3"/>
        <v>0</v>
      </c>
    </row>
    <row r="77" spans="1:9" ht="13.7" customHeight="1" x14ac:dyDescent="0.2">
      <c r="A77" s="30"/>
      <c r="B77" s="29"/>
      <c r="C77" s="30"/>
      <c r="D77" s="28" t="s">
        <v>39</v>
      </c>
      <c r="E77" s="28"/>
      <c r="F77" s="15">
        <v>1.50478</v>
      </c>
      <c r="G77" s="36"/>
      <c r="I77" s="26">
        <f t="shared" si="3"/>
        <v>0</v>
      </c>
    </row>
    <row r="78" spans="1:9" ht="13.7" customHeight="1" x14ac:dyDescent="0.2">
      <c r="A78" s="30"/>
      <c r="B78" s="29" t="s">
        <v>48</v>
      </c>
      <c r="C78" s="30"/>
      <c r="D78" s="28" t="s">
        <v>37</v>
      </c>
      <c r="E78" s="28"/>
      <c r="F78" s="15">
        <v>1.50478</v>
      </c>
      <c r="G78" s="36"/>
      <c r="I78" s="26">
        <f t="shared" si="3"/>
        <v>0</v>
      </c>
    </row>
    <row r="79" spans="1:9" ht="13.7" customHeight="1" x14ac:dyDescent="0.2">
      <c r="A79" s="30"/>
      <c r="B79" s="29"/>
      <c r="C79" s="30"/>
      <c r="D79" s="28" t="s">
        <v>38</v>
      </c>
      <c r="E79" s="28"/>
      <c r="F79" s="15">
        <v>1.50478</v>
      </c>
      <c r="G79" s="36"/>
      <c r="I79" s="26">
        <f t="shared" si="3"/>
        <v>0</v>
      </c>
    </row>
    <row r="80" spans="1:9" ht="13.7" customHeight="1" x14ac:dyDescent="0.2">
      <c r="A80" s="30"/>
      <c r="B80" s="29"/>
      <c r="C80" s="30"/>
      <c r="D80" s="28" t="s">
        <v>39</v>
      </c>
      <c r="E80" s="28"/>
      <c r="F80" s="15">
        <v>1.50478</v>
      </c>
      <c r="G80" s="36"/>
      <c r="I80" s="26">
        <f t="shared" si="3"/>
        <v>0</v>
      </c>
    </row>
    <row r="81" spans="1:9" ht="13.7" customHeight="1" x14ac:dyDescent="0.2">
      <c r="A81" s="30"/>
      <c r="B81" s="29" t="s">
        <v>49</v>
      </c>
      <c r="C81" s="30"/>
      <c r="D81" s="28" t="s">
        <v>37</v>
      </c>
      <c r="E81" s="28"/>
      <c r="F81" s="15">
        <v>1.50478</v>
      </c>
      <c r="G81" s="36"/>
      <c r="I81" s="26">
        <f t="shared" si="3"/>
        <v>0</v>
      </c>
    </row>
    <row r="82" spans="1:9" ht="13.7" customHeight="1" x14ac:dyDescent="0.2">
      <c r="A82" s="30"/>
      <c r="B82" s="29"/>
      <c r="C82" s="30"/>
      <c r="D82" s="28" t="s">
        <v>38</v>
      </c>
      <c r="E82" s="28"/>
      <c r="F82" s="15">
        <v>1.50478</v>
      </c>
      <c r="G82" s="36"/>
      <c r="I82" s="26">
        <f t="shared" si="3"/>
        <v>0</v>
      </c>
    </row>
    <row r="83" spans="1:9" ht="13.7" customHeight="1" x14ac:dyDescent="0.2">
      <c r="A83" s="30"/>
      <c r="B83" s="29"/>
      <c r="C83" s="30"/>
      <c r="D83" s="28" t="s">
        <v>39</v>
      </c>
      <c r="E83" s="28"/>
      <c r="F83" s="15">
        <v>1.50478</v>
      </c>
      <c r="G83" s="36"/>
      <c r="I83" s="26">
        <f t="shared" si="3"/>
        <v>0</v>
      </c>
    </row>
    <row r="84" spans="1:9" ht="96" customHeight="1" x14ac:dyDescent="0.2">
      <c r="A84" s="30"/>
      <c r="B84" s="29" t="s">
        <v>31</v>
      </c>
      <c r="C84" s="30"/>
      <c r="D84" s="32" t="s">
        <v>37</v>
      </c>
      <c r="E84" s="32"/>
      <c r="F84" s="15">
        <v>1.50478</v>
      </c>
      <c r="G84" s="36"/>
      <c r="I84" s="26">
        <f t="shared" si="3"/>
        <v>0</v>
      </c>
    </row>
    <row r="85" spans="1:9" ht="96" customHeight="1" x14ac:dyDescent="0.2">
      <c r="A85" s="30"/>
      <c r="B85" s="29"/>
      <c r="C85" s="30"/>
      <c r="D85" s="32" t="s">
        <v>38</v>
      </c>
      <c r="E85" s="32"/>
      <c r="F85" s="15">
        <v>1.50478</v>
      </c>
      <c r="G85" s="36"/>
      <c r="I85" s="26">
        <f t="shared" si="3"/>
        <v>0</v>
      </c>
    </row>
    <row r="86" spans="1:9" ht="96" customHeight="1" x14ac:dyDescent="0.2">
      <c r="A86" s="30"/>
      <c r="B86" s="29"/>
      <c r="C86" s="30"/>
      <c r="D86" s="32" t="s">
        <v>39</v>
      </c>
      <c r="E86" s="32"/>
      <c r="F86" s="15">
        <v>1.50478</v>
      </c>
      <c r="G86" s="36"/>
      <c r="I86" s="26">
        <f t="shared" si="3"/>
        <v>0</v>
      </c>
    </row>
    <row r="87" spans="1:9" ht="13.7" customHeight="1" x14ac:dyDescent="0.2">
      <c r="A87" s="30"/>
      <c r="B87" s="29" t="s">
        <v>32</v>
      </c>
      <c r="C87" s="30"/>
      <c r="D87" s="32" t="s">
        <v>37</v>
      </c>
      <c r="E87" s="32"/>
      <c r="F87" s="15">
        <v>1.50478</v>
      </c>
      <c r="G87" s="36"/>
      <c r="I87" s="26">
        <f t="shared" si="3"/>
        <v>0</v>
      </c>
    </row>
    <row r="88" spans="1:9" ht="13.7" customHeight="1" x14ac:dyDescent="0.2">
      <c r="A88" s="30"/>
      <c r="B88" s="29"/>
      <c r="C88" s="30"/>
      <c r="D88" s="32" t="s">
        <v>38</v>
      </c>
      <c r="E88" s="32"/>
      <c r="F88" s="15">
        <v>1.50478</v>
      </c>
      <c r="G88" s="36"/>
      <c r="I88" s="26">
        <f t="shared" si="3"/>
        <v>0</v>
      </c>
    </row>
    <row r="89" spans="1:9" ht="13.7" customHeight="1" x14ac:dyDescent="0.2">
      <c r="A89" s="30"/>
      <c r="B89" s="29"/>
      <c r="C89" s="30"/>
      <c r="D89" s="32" t="s">
        <v>39</v>
      </c>
      <c r="E89" s="32"/>
      <c r="F89" s="15">
        <v>1.50478</v>
      </c>
      <c r="G89" s="36"/>
      <c r="I89" s="26">
        <f t="shared" si="3"/>
        <v>0</v>
      </c>
    </row>
    <row r="90" spans="1:9" ht="28.5" customHeight="1" x14ac:dyDescent="0.2">
      <c r="A90" s="30"/>
      <c r="B90" s="29" t="s">
        <v>18</v>
      </c>
      <c r="C90" s="30"/>
      <c r="D90" s="32" t="s">
        <v>37</v>
      </c>
      <c r="E90" s="32"/>
      <c r="F90" s="15">
        <v>1.50478</v>
      </c>
      <c r="G90" s="36"/>
      <c r="I90" s="26">
        <f t="shared" si="3"/>
        <v>0</v>
      </c>
    </row>
    <row r="91" spans="1:9" ht="24.75" customHeight="1" x14ac:dyDescent="0.2">
      <c r="A91" s="30"/>
      <c r="B91" s="29"/>
      <c r="C91" s="30"/>
      <c r="D91" s="32" t="s">
        <v>38</v>
      </c>
      <c r="E91" s="32"/>
      <c r="F91" s="15">
        <v>1.50478</v>
      </c>
      <c r="G91" s="36"/>
      <c r="I91" s="26">
        <f t="shared" si="3"/>
        <v>0</v>
      </c>
    </row>
    <row r="92" spans="1:9" ht="27" customHeight="1" x14ac:dyDescent="0.2">
      <c r="A92" s="30"/>
      <c r="B92" s="29"/>
      <c r="C92" s="30"/>
      <c r="D92" s="32" t="s">
        <v>39</v>
      </c>
      <c r="E92" s="32"/>
      <c r="F92" s="15">
        <v>1.50478</v>
      </c>
      <c r="G92" s="36"/>
      <c r="I92" s="26">
        <f t="shared" si="3"/>
        <v>0</v>
      </c>
    </row>
    <row r="93" spans="1:9" ht="30" customHeight="1" x14ac:dyDescent="0.2">
      <c r="A93" s="30"/>
      <c r="B93" s="29" t="s">
        <v>50</v>
      </c>
      <c r="C93" s="30"/>
      <c r="D93" s="32" t="s">
        <v>37</v>
      </c>
      <c r="E93" s="32"/>
      <c r="F93" s="15">
        <v>1.50478</v>
      </c>
      <c r="G93" s="36"/>
      <c r="I93" s="26">
        <f t="shared" si="3"/>
        <v>0</v>
      </c>
    </row>
    <row r="94" spans="1:9" ht="29.25" customHeight="1" x14ac:dyDescent="0.2">
      <c r="A94" s="30"/>
      <c r="B94" s="29"/>
      <c r="C94" s="30"/>
      <c r="D94" s="32" t="s">
        <v>38</v>
      </c>
      <c r="E94" s="32"/>
      <c r="F94" s="15">
        <v>1.50478</v>
      </c>
      <c r="G94" s="36"/>
      <c r="I94" s="26">
        <f t="shared" si="3"/>
        <v>0</v>
      </c>
    </row>
    <row r="95" spans="1:9" ht="33" customHeight="1" x14ac:dyDescent="0.2">
      <c r="A95" s="30"/>
      <c r="B95" s="29"/>
      <c r="C95" s="30"/>
      <c r="D95" s="32" t="s">
        <v>39</v>
      </c>
      <c r="E95" s="32"/>
      <c r="F95" s="15">
        <v>1.50478</v>
      </c>
      <c r="G95" s="36"/>
      <c r="I95" s="26">
        <f t="shared" si="3"/>
        <v>0</v>
      </c>
    </row>
    <row r="96" spans="1:9" x14ac:dyDescent="0.2">
      <c r="A96" s="30"/>
      <c r="B96" s="29" t="s">
        <v>20</v>
      </c>
      <c r="C96" s="30"/>
      <c r="D96" s="32" t="s">
        <v>37</v>
      </c>
      <c r="E96" s="32"/>
      <c r="F96" s="15">
        <v>1.50478</v>
      </c>
      <c r="G96" s="36"/>
      <c r="I96" s="26">
        <f t="shared" si="3"/>
        <v>0</v>
      </c>
    </row>
    <row r="97" spans="1:9" ht="13.7" customHeight="1" x14ac:dyDescent="0.2">
      <c r="A97" s="30"/>
      <c r="B97" s="29"/>
      <c r="C97" s="30"/>
      <c r="D97" s="32" t="s">
        <v>38</v>
      </c>
      <c r="E97" s="32"/>
      <c r="F97" s="15">
        <v>1.50478</v>
      </c>
      <c r="G97" s="36"/>
      <c r="I97" s="26">
        <f t="shared" si="3"/>
        <v>0</v>
      </c>
    </row>
    <row r="98" spans="1:9" ht="13.7" customHeight="1" x14ac:dyDescent="0.2">
      <c r="A98" s="30"/>
      <c r="B98" s="29"/>
      <c r="C98" s="30"/>
      <c r="D98" s="32" t="s">
        <v>39</v>
      </c>
      <c r="E98" s="32"/>
      <c r="F98" s="15">
        <v>1.50478</v>
      </c>
      <c r="G98" s="36"/>
      <c r="I98" s="26">
        <f t="shared" si="3"/>
        <v>0</v>
      </c>
    </row>
    <row r="99" spans="1:9" ht="46.5" customHeight="1" x14ac:dyDescent="0.2">
      <c r="A99" s="30"/>
      <c r="B99" s="29" t="s">
        <v>19</v>
      </c>
      <c r="C99" s="30"/>
      <c r="D99" s="32" t="s">
        <v>37</v>
      </c>
      <c r="E99" s="32"/>
      <c r="F99" s="15">
        <v>1.50478</v>
      </c>
      <c r="G99" s="36"/>
      <c r="I99" s="26">
        <f t="shared" si="3"/>
        <v>0</v>
      </c>
    </row>
    <row r="100" spans="1:9" ht="54.75" customHeight="1" x14ac:dyDescent="0.2">
      <c r="A100" s="30"/>
      <c r="B100" s="29"/>
      <c r="C100" s="30"/>
      <c r="D100" s="32" t="s">
        <v>38</v>
      </c>
      <c r="E100" s="32"/>
      <c r="F100" s="15">
        <v>1.50478</v>
      </c>
      <c r="G100" s="36"/>
      <c r="I100" s="26">
        <f t="shared" si="3"/>
        <v>0</v>
      </c>
    </row>
    <row r="101" spans="1:9" ht="54.75" customHeight="1" x14ac:dyDescent="0.2">
      <c r="A101" s="30"/>
      <c r="B101" s="29"/>
      <c r="C101" s="30"/>
      <c r="D101" s="32" t="s">
        <v>39</v>
      </c>
      <c r="E101" s="32"/>
      <c r="F101" s="15">
        <v>1.50478</v>
      </c>
      <c r="G101" s="36"/>
      <c r="I101" s="26">
        <f t="shared" si="3"/>
        <v>0</v>
      </c>
    </row>
    <row r="102" spans="1:9" x14ac:dyDescent="0.2">
      <c r="A102" s="16"/>
      <c r="B102" s="8"/>
      <c r="C102" s="9"/>
      <c r="D102" s="10"/>
      <c r="E102" s="10"/>
      <c r="F102" s="10"/>
      <c r="G102" s="1"/>
    </row>
    <row r="103" spans="1:9" x14ac:dyDescent="0.2">
      <c r="A103" s="5" t="s">
        <v>7</v>
      </c>
    </row>
    <row r="104" spans="1:9" x14ac:dyDescent="0.2">
      <c r="A104" s="5" t="s">
        <v>16</v>
      </c>
    </row>
    <row r="105" spans="1:9" ht="26.25" customHeight="1" x14ac:dyDescent="0.2">
      <c r="A105" s="33" t="s">
        <v>89</v>
      </c>
      <c r="B105" s="33"/>
      <c r="C105" s="33"/>
      <c r="D105" s="33"/>
      <c r="E105" s="33"/>
      <c r="F105" s="33"/>
      <c r="G105" s="33"/>
    </row>
    <row r="107" spans="1:9" ht="24.75" customHeight="1" x14ac:dyDescent="0.2">
      <c r="A107" s="34" t="s">
        <v>53</v>
      </c>
      <c r="B107" s="34"/>
      <c r="C107" s="34"/>
      <c r="D107" s="34"/>
      <c r="E107" s="34"/>
      <c r="F107" s="34"/>
      <c r="G107" s="34"/>
    </row>
  </sheetData>
  <mergeCells count="120"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  <mergeCell ref="D85:E85"/>
    <mergeCell ref="D86:E86"/>
    <mergeCell ref="B87:B89"/>
    <mergeCell ref="D87:E87"/>
    <mergeCell ref="D88:E88"/>
    <mergeCell ref="D89:E89"/>
    <mergeCell ref="B75:B77"/>
    <mergeCell ref="D75:E75"/>
    <mergeCell ref="D76:E76"/>
    <mergeCell ref="D77:E77"/>
    <mergeCell ref="B78:B80"/>
    <mergeCell ref="D78:E78"/>
    <mergeCell ref="D79:E79"/>
    <mergeCell ref="D80:E80"/>
    <mergeCell ref="B81:B83"/>
    <mergeCell ref="D81:E81"/>
    <mergeCell ref="D82:E82"/>
    <mergeCell ref="D83:E83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D30:E30"/>
    <mergeCell ref="B31:B33"/>
    <mergeCell ref="D31:E31"/>
    <mergeCell ref="D32:E32"/>
    <mergeCell ref="D33:E33"/>
    <mergeCell ref="B34:B36"/>
    <mergeCell ref="D34:E34"/>
    <mergeCell ref="D35:E35"/>
    <mergeCell ref="D36:E36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24:E24"/>
    <mergeCell ref="B25:B27"/>
    <mergeCell ref="D25:E25"/>
    <mergeCell ref="D26:E26"/>
    <mergeCell ref="D27:E27"/>
    <mergeCell ref="B28:B30"/>
    <mergeCell ref="D28:E28"/>
    <mergeCell ref="D29:E29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tabSelected="1" view="pageBreakPreview" zoomScale="80" zoomScaleNormal="100" zoomScaleSheetLayoutView="80" workbookViewId="0">
      <selection activeCell="F101" sqref="F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24</v>
      </c>
    </row>
    <row r="4" spans="1:13" x14ac:dyDescent="0.2">
      <c r="A4" s="4" t="s">
        <v>75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30" t="s">
        <v>17</v>
      </c>
      <c r="B7" s="35" t="s">
        <v>43</v>
      </c>
      <c r="C7" s="35"/>
      <c r="D7" s="35"/>
      <c r="E7" s="35"/>
      <c r="F7" s="35"/>
      <c r="G7" s="35"/>
    </row>
    <row r="8" spans="1:13" s="11" customFormat="1" ht="20.25" customHeight="1" x14ac:dyDescent="0.2">
      <c r="A8" s="30"/>
      <c r="B8" s="3" t="s">
        <v>12</v>
      </c>
      <c r="C8" s="30" t="s">
        <v>86</v>
      </c>
      <c r="D8" s="31" t="s">
        <v>76</v>
      </c>
      <c r="E8" s="31"/>
      <c r="F8" s="31"/>
      <c r="G8" s="36" t="s">
        <v>88</v>
      </c>
    </row>
    <row r="9" spans="1:13" x14ac:dyDescent="0.2">
      <c r="A9" s="30"/>
      <c r="B9" s="2" t="s">
        <v>2</v>
      </c>
      <c r="C9" s="30"/>
      <c r="D9" s="12">
        <v>833968.76</v>
      </c>
      <c r="E9" s="12">
        <v>191.14</v>
      </c>
      <c r="F9" s="13">
        <v>1.5444100000000001</v>
      </c>
      <c r="G9" s="36"/>
      <c r="H9" s="5">
        <v>833968.76</v>
      </c>
      <c r="I9" s="5">
        <v>191.14</v>
      </c>
      <c r="J9" s="5">
        <v>1.5444100000000001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30"/>
      <c r="B10" s="2" t="s">
        <v>3</v>
      </c>
      <c r="C10" s="30"/>
      <c r="D10" s="12">
        <v>1617185.54</v>
      </c>
      <c r="E10" s="12">
        <v>430.48</v>
      </c>
      <c r="F10" s="13">
        <v>3.69346</v>
      </c>
      <c r="G10" s="36"/>
      <c r="H10" s="5">
        <v>1617185.54</v>
      </c>
      <c r="I10" s="5">
        <v>430.48</v>
      </c>
      <c r="J10" s="5">
        <v>3.69346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30"/>
      <c r="B11" s="2" t="s">
        <v>4</v>
      </c>
      <c r="C11" s="30"/>
      <c r="D11" s="12">
        <v>1657808.22</v>
      </c>
      <c r="E11" s="12">
        <v>440.81</v>
      </c>
      <c r="F11" s="13">
        <v>3.9363800000000002</v>
      </c>
      <c r="G11" s="36"/>
      <c r="H11" s="5">
        <v>1657808.22</v>
      </c>
      <c r="I11" s="5">
        <v>440.81</v>
      </c>
      <c r="J11" s="5">
        <v>3.9363800000000002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30"/>
      <c r="B12" s="2" t="s">
        <v>5</v>
      </c>
      <c r="C12" s="30"/>
      <c r="D12" s="12">
        <v>2055921.26</v>
      </c>
      <c r="E12" s="12">
        <v>898.08</v>
      </c>
      <c r="F12" s="13">
        <v>5.54636</v>
      </c>
      <c r="G12" s="36"/>
      <c r="H12" s="5">
        <v>2055921.26</v>
      </c>
      <c r="I12" s="5">
        <v>898.08</v>
      </c>
      <c r="J12" s="5">
        <v>5.54636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30"/>
      <c r="B13" s="29" t="s">
        <v>27</v>
      </c>
      <c r="C13" s="30"/>
      <c r="D13" s="28" t="s">
        <v>37</v>
      </c>
      <c r="E13" s="28"/>
      <c r="F13" s="15">
        <v>3.29</v>
      </c>
      <c r="G13" s="36"/>
    </row>
    <row r="14" spans="1:13" ht="13.7" customHeight="1" x14ac:dyDescent="0.2">
      <c r="A14" s="30"/>
      <c r="B14" s="29"/>
      <c r="C14" s="30"/>
      <c r="D14" s="28" t="s">
        <v>38</v>
      </c>
      <c r="E14" s="28"/>
      <c r="F14" s="15">
        <v>3.6190000000000002</v>
      </c>
      <c r="G14" s="36"/>
    </row>
    <row r="15" spans="1:13" ht="13.7" customHeight="1" x14ac:dyDescent="0.2">
      <c r="A15" s="30"/>
      <c r="B15" s="29"/>
      <c r="C15" s="30"/>
      <c r="D15" s="28" t="s">
        <v>39</v>
      </c>
      <c r="E15" s="28"/>
      <c r="F15" s="15">
        <v>3.9809000000000001</v>
      </c>
      <c r="G15" s="36"/>
    </row>
    <row r="16" spans="1:13" ht="13.7" customHeight="1" x14ac:dyDescent="0.2">
      <c r="A16" s="30"/>
      <c r="B16" s="29" t="s">
        <v>44</v>
      </c>
      <c r="C16" s="30"/>
      <c r="D16" s="28" t="s">
        <v>37</v>
      </c>
      <c r="E16" s="28"/>
      <c r="F16" s="15">
        <v>2</v>
      </c>
      <c r="G16" s="36"/>
    </row>
    <row r="17" spans="1:7" ht="13.7" customHeight="1" x14ac:dyDescent="0.2">
      <c r="A17" s="30"/>
      <c r="B17" s="29"/>
      <c r="C17" s="30"/>
      <c r="D17" s="28" t="s">
        <v>38</v>
      </c>
      <c r="E17" s="28"/>
      <c r="F17" s="15">
        <v>2.2000000000000002</v>
      </c>
      <c r="G17" s="36"/>
    </row>
    <row r="18" spans="1:7" ht="13.7" customHeight="1" x14ac:dyDescent="0.2">
      <c r="A18" s="30"/>
      <c r="B18" s="29"/>
      <c r="C18" s="30"/>
      <c r="D18" s="28" t="s">
        <v>39</v>
      </c>
      <c r="E18" s="28"/>
      <c r="F18" s="15">
        <v>2.42</v>
      </c>
      <c r="G18" s="36"/>
    </row>
    <row r="19" spans="1:7" ht="13.7" customHeight="1" x14ac:dyDescent="0.2">
      <c r="A19" s="30"/>
      <c r="B19" s="29" t="s">
        <v>46</v>
      </c>
      <c r="C19" s="30"/>
      <c r="D19" s="28" t="s">
        <v>37</v>
      </c>
      <c r="E19" s="28"/>
      <c r="F19" s="15">
        <v>2</v>
      </c>
      <c r="G19" s="36"/>
    </row>
    <row r="20" spans="1:7" ht="13.7" customHeight="1" x14ac:dyDescent="0.2">
      <c r="A20" s="30"/>
      <c r="B20" s="29"/>
      <c r="C20" s="30"/>
      <c r="D20" s="28" t="s">
        <v>38</v>
      </c>
      <c r="E20" s="28"/>
      <c r="F20" s="15">
        <v>2.2000000000000002</v>
      </c>
      <c r="G20" s="36"/>
    </row>
    <row r="21" spans="1:7" ht="13.7" customHeight="1" x14ac:dyDescent="0.2">
      <c r="A21" s="30"/>
      <c r="B21" s="29"/>
      <c r="C21" s="30"/>
      <c r="D21" s="28" t="s">
        <v>39</v>
      </c>
      <c r="E21" s="28"/>
      <c r="F21" s="15">
        <v>2.42</v>
      </c>
      <c r="G21" s="36"/>
    </row>
    <row r="22" spans="1:7" ht="13.7" customHeight="1" x14ac:dyDescent="0.2">
      <c r="A22" s="30"/>
      <c r="B22" s="29" t="s">
        <v>52</v>
      </c>
      <c r="C22" s="30"/>
      <c r="D22" s="28" t="s">
        <v>37</v>
      </c>
      <c r="E22" s="28"/>
      <c r="F22" s="15">
        <v>2</v>
      </c>
      <c r="G22" s="36"/>
    </row>
    <row r="23" spans="1:7" ht="13.7" customHeight="1" x14ac:dyDescent="0.2">
      <c r="A23" s="30"/>
      <c r="B23" s="29"/>
      <c r="C23" s="30"/>
      <c r="D23" s="28" t="s">
        <v>38</v>
      </c>
      <c r="E23" s="28"/>
      <c r="F23" s="15">
        <v>2.2000000000000002</v>
      </c>
      <c r="G23" s="36"/>
    </row>
    <row r="24" spans="1:7" ht="13.7" customHeight="1" x14ac:dyDescent="0.2">
      <c r="A24" s="30"/>
      <c r="B24" s="29"/>
      <c r="C24" s="30"/>
      <c r="D24" s="28" t="s">
        <v>39</v>
      </c>
      <c r="E24" s="28"/>
      <c r="F24" s="15">
        <v>2.42</v>
      </c>
      <c r="G24" s="36"/>
    </row>
    <row r="25" spans="1:7" ht="13.7" customHeight="1" x14ac:dyDescent="0.2">
      <c r="A25" s="30"/>
      <c r="B25" s="29" t="s">
        <v>45</v>
      </c>
      <c r="C25" s="30"/>
      <c r="D25" s="28" t="s">
        <v>37</v>
      </c>
      <c r="E25" s="28"/>
      <c r="F25" s="15">
        <v>1.43</v>
      </c>
      <c r="G25" s="36"/>
    </row>
    <row r="26" spans="1:7" ht="13.7" customHeight="1" x14ac:dyDescent="0.2">
      <c r="A26" s="30"/>
      <c r="B26" s="29"/>
      <c r="C26" s="30"/>
      <c r="D26" s="28" t="s">
        <v>38</v>
      </c>
      <c r="E26" s="28"/>
      <c r="F26" s="15">
        <v>1.573</v>
      </c>
      <c r="G26" s="36"/>
    </row>
    <row r="27" spans="1:7" ht="13.7" customHeight="1" x14ac:dyDescent="0.2">
      <c r="A27" s="30"/>
      <c r="B27" s="29"/>
      <c r="C27" s="30"/>
      <c r="D27" s="28" t="s">
        <v>39</v>
      </c>
      <c r="E27" s="28"/>
      <c r="F27" s="15">
        <v>1.7302999999999999</v>
      </c>
      <c r="G27" s="36"/>
    </row>
    <row r="28" spans="1:7" ht="13.7" customHeight="1" x14ac:dyDescent="0.2">
      <c r="A28" s="30"/>
      <c r="B28" s="29" t="s">
        <v>47</v>
      </c>
      <c r="C28" s="30"/>
      <c r="D28" s="28" t="s">
        <v>37</v>
      </c>
      <c r="E28" s="28"/>
      <c r="F28" s="15">
        <v>1.43</v>
      </c>
      <c r="G28" s="36"/>
    </row>
    <row r="29" spans="1:7" ht="13.7" customHeight="1" x14ac:dyDescent="0.2">
      <c r="A29" s="30"/>
      <c r="B29" s="29"/>
      <c r="C29" s="30"/>
      <c r="D29" s="28" t="s">
        <v>38</v>
      </c>
      <c r="E29" s="28"/>
      <c r="F29" s="15">
        <v>1.573</v>
      </c>
      <c r="G29" s="36"/>
    </row>
    <row r="30" spans="1:7" ht="13.7" customHeight="1" x14ac:dyDescent="0.2">
      <c r="A30" s="30"/>
      <c r="B30" s="29"/>
      <c r="C30" s="30"/>
      <c r="D30" s="28" t="s">
        <v>39</v>
      </c>
      <c r="E30" s="28"/>
      <c r="F30" s="15">
        <v>1.7302999999999999</v>
      </c>
      <c r="G30" s="36"/>
    </row>
    <row r="31" spans="1:7" ht="13.7" customHeight="1" x14ac:dyDescent="0.2">
      <c r="A31" s="30"/>
      <c r="B31" s="29" t="s">
        <v>48</v>
      </c>
      <c r="C31" s="30"/>
      <c r="D31" s="28" t="s">
        <v>37</v>
      </c>
      <c r="E31" s="28"/>
      <c r="F31" s="15">
        <v>1.43</v>
      </c>
      <c r="G31" s="36"/>
    </row>
    <row r="32" spans="1:7" ht="13.7" customHeight="1" x14ac:dyDescent="0.2">
      <c r="A32" s="30"/>
      <c r="B32" s="29"/>
      <c r="C32" s="30"/>
      <c r="D32" s="28" t="s">
        <v>38</v>
      </c>
      <c r="E32" s="28"/>
      <c r="F32" s="15">
        <v>1.573</v>
      </c>
      <c r="G32" s="36"/>
    </row>
    <row r="33" spans="1:7" ht="13.7" customHeight="1" x14ac:dyDescent="0.2">
      <c r="A33" s="30"/>
      <c r="B33" s="29"/>
      <c r="C33" s="30"/>
      <c r="D33" s="28" t="s">
        <v>39</v>
      </c>
      <c r="E33" s="28"/>
      <c r="F33" s="15">
        <v>1.7302999999999999</v>
      </c>
      <c r="G33" s="36"/>
    </row>
    <row r="34" spans="1:7" ht="13.7" customHeight="1" x14ac:dyDescent="0.2">
      <c r="A34" s="30"/>
      <c r="B34" s="29" t="s">
        <v>49</v>
      </c>
      <c r="C34" s="30"/>
      <c r="D34" s="28" t="s">
        <v>37</v>
      </c>
      <c r="E34" s="28"/>
      <c r="F34" s="15">
        <v>1.43</v>
      </c>
      <c r="G34" s="36"/>
    </row>
    <row r="35" spans="1:7" ht="13.7" customHeight="1" x14ac:dyDescent="0.2">
      <c r="A35" s="30"/>
      <c r="B35" s="29"/>
      <c r="C35" s="30"/>
      <c r="D35" s="28" t="s">
        <v>38</v>
      </c>
      <c r="E35" s="28"/>
      <c r="F35" s="15">
        <v>1.573</v>
      </c>
      <c r="G35" s="36"/>
    </row>
    <row r="36" spans="1:7" ht="13.7" customHeight="1" x14ac:dyDescent="0.2">
      <c r="A36" s="30"/>
      <c r="B36" s="29"/>
      <c r="C36" s="30"/>
      <c r="D36" s="28" t="s">
        <v>39</v>
      </c>
      <c r="E36" s="28"/>
      <c r="F36" s="15">
        <v>1.7302999999999999</v>
      </c>
      <c r="G36" s="36"/>
    </row>
    <row r="37" spans="1:7" ht="96" customHeight="1" x14ac:dyDescent="0.2">
      <c r="A37" s="30"/>
      <c r="B37" s="29" t="s">
        <v>31</v>
      </c>
      <c r="C37" s="30"/>
      <c r="D37" s="32" t="s">
        <v>37</v>
      </c>
      <c r="E37" s="32"/>
      <c r="F37" s="15">
        <v>3.29</v>
      </c>
      <c r="G37" s="36"/>
    </row>
    <row r="38" spans="1:7" ht="96" customHeight="1" x14ac:dyDescent="0.2">
      <c r="A38" s="30"/>
      <c r="B38" s="29"/>
      <c r="C38" s="30"/>
      <c r="D38" s="32" t="s">
        <v>38</v>
      </c>
      <c r="E38" s="32"/>
      <c r="F38" s="15">
        <v>3.6190000000000002</v>
      </c>
      <c r="G38" s="36"/>
    </row>
    <row r="39" spans="1:7" ht="96" customHeight="1" x14ac:dyDescent="0.2">
      <c r="A39" s="30"/>
      <c r="B39" s="29"/>
      <c r="C39" s="30"/>
      <c r="D39" s="32" t="s">
        <v>39</v>
      </c>
      <c r="E39" s="32"/>
      <c r="F39" s="15">
        <v>3.9809000000000001</v>
      </c>
      <c r="G39" s="36"/>
    </row>
    <row r="40" spans="1:7" ht="13.7" customHeight="1" x14ac:dyDescent="0.2">
      <c r="A40" s="30"/>
      <c r="B40" s="29" t="s">
        <v>32</v>
      </c>
      <c r="C40" s="30"/>
      <c r="D40" s="32" t="s">
        <v>37</v>
      </c>
      <c r="E40" s="32"/>
      <c r="F40" s="15">
        <v>1.43</v>
      </c>
      <c r="G40" s="36"/>
    </row>
    <row r="41" spans="1:7" ht="13.7" customHeight="1" x14ac:dyDescent="0.2">
      <c r="A41" s="30"/>
      <c r="B41" s="29"/>
      <c r="C41" s="30"/>
      <c r="D41" s="32" t="s">
        <v>38</v>
      </c>
      <c r="E41" s="32"/>
      <c r="F41" s="15">
        <v>1.573</v>
      </c>
      <c r="G41" s="36"/>
    </row>
    <row r="42" spans="1:7" ht="13.7" customHeight="1" x14ac:dyDescent="0.2">
      <c r="A42" s="30"/>
      <c r="B42" s="29"/>
      <c r="C42" s="30"/>
      <c r="D42" s="32" t="s">
        <v>39</v>
      </c>
      <c r="E42" s="32"/>
      <c r="F42" s="15">
        <v>1.7302999999999999</v>
      </c>
      <c r="G42" s="36"/>
    </row>
    <row r="43" spans="1:7" ht="28.5" customHeight="1" x14ac:dyDescent="0.2">
      <c r="A43" s="30"/>
      <c r="B43" s="29" t="s">
        <v>18</v>
      </c>
      <c r="C43" s="30"/>
      <c r="D43" s="32" t="s">
        <v>37</v>
      </c>
      <c r="E43" s="32"/>
      <c r="F43" s="15">
        <v>3.29</v>
      </c>
      <c r="G43" s="36"/>
    </row>
    <row r="44" spans="1:7" ht="24.75" customHeight="1" x14ac:dyDescent="0.2">
      <c r="A44" s="30"/>
      <c r="B44" s="29"/>
      <c r="C44" s="30"/>
      <c r="D44" s="32" t="s">
        <v>38</v>
      </c>
      <c r="E44" s="32"/>
      <c r="F44" s="15">
        <v>3.6190000000000002</v>
      </c>
      <c r="G44" s="36"/>
    </row>
    <row r="45" spans="1:7" ht="27" customHeight="1" x14ac:dyDescent="0.2">
      <c r="A45" s="30"/>
      <c r="B45" s="29"/>
      <c r="C45" s="30"/>
      <c r="D45" s="32" t="s">
        <v>39</v>
      </c>
      <c r="E45" s="32"/>
      <c r="F45" s="15">
        <v>3.9809000000000001</v>
      </c>
      <c r="G45" s="36"/>
    </row>
    <row r="46" spans="1:7" ht="30" customHeight="1" x14ac:dyDescent="0.2">
      <c r="A46" s="30"/>
      <c r="B46" s="29" t="s">
        <v>50</v>
      </c>
      <c r="C46" s="30"/>
      <c r="D46" s="32" t="s">
        <v>37</v>
      </c>
      <c r="E46" s="32"/>
      <c r="F46" s="15">
        <v>3.29</v>
      </c>
      <c r="G46" s="36"/>
    </row>
    <row r="47" spans="1:7" ht="29.25" customHeight="1" x14ac:dyDescent="0.2">
      <c r="A47" s="30"/>
      <c r="B47" s="29"/>
      <c r="C47" s="30"/>
      <c r="D47" s="32" t="s">
        <v>38</v>
      </c>
      <c r="E47" s="32"/>
      <c r="F47" s="15">
        <v>3.6190000000000002</v>
      </c>
      <c r="G47" s="36"/>
    </row>
    <row r="48" spans="1:7" ht="33" customHeight="1" x14ac:dyDescent="0.2">
      <c r="A48" s="30"/>
      <c r="B48" s="29"/>
      <c r="C48" s="30"/>
      <c r="D48" s="32" t="s">
        <v>39</v>
      </c>
      <c r="E48" s="32"/>
      <c r="F48" s="15">
        <v>3.9809000000000001</v>
      </c>
      <c r="G48" s="36"/>
    </row>
    <row r="49" spans="1:13" x14ac:dyDescent="0.2">
      <c r="A49" s="30"/>
      <c r="B49" s="29" t="s">
        <v>20</v>
      </c>
      <c r="C49" s="30"/>
      <c r="D49" s="32" t="s">
        <v>37</v>
      </c>
      <c r="E49" s="32"/>
      <c r="F49" s="15">
        <v>2</v>
      </c>
      <c r="G49" s="36"/>
    </row>
    <row r="50" spans="1:13" ht="13.7" customHeight="1" x14ac:dyDescent="0.2">
      <c r="A50" s="30"/>
      <c r="B50" s="29"/>
      <c r="C50" s="30"/>
      <c r="D50" s="32" t="s">
        <v>38</v>
      </c>
      <c r="E50" s="32"/>
      <c r="F50" s="15">
        <v>2.2000000000000002</v>
      </c>
      <c r="G50" s="36"/>
    </row>
    <row r="51" spans="1:13" ht="13.7" customHeight="1" x14ac:dyDescent="0.2">
      <c r="A51" s="30"/>
      <c r="B51" s="29"/>
      <c r="C51" s="30"/>
      <c r="D51" s="32" t="s">
        <v>39</v>
      </c>
      <c r="E51" s="32"/>
      <c r="F51" s="15">
        <v>2.42</v>
      </c>
      <c r="G51" s="36"/>
    </row>
    <row r="52" spans="1:13" ht="46.5" customHeight="1" x14ac:dyDescent="0.2">
      <c r="A52" s="30"/>
      <c r="B52" s="29" t="s">
        <v>51</v>
      </c>
      <c r="C52" s="30"/>
      <c r="D52" s="32" t="s">
        <v>37</v>
      </c>
      <c r="E52" s="32"/>
      <c r="F52" s="15">
        <v>3.29</v>
      </c>
      <c r="G52" s="36"/>
    </row>
    <row r="53" spans="1:13" ht="54.75" customHeight="1" x14ac:dyDescent="0.2">
      <c r="A53" s="30"/>
      <c r="B53" s="29"/>
      <c r="C53" s="30"/>
      <c r="D53" s="32" t="s">
        <v>38</v>
      </c>
      <c r="E53" s="32"/>
      <c r="F53" s="15">
        <v>3.6190000000000002</v>
      </c>
      <c r="G53" s="36"/>
    </row>
    <row r="54" spans="1:13" ht="54.75" customHeight="1" x14ac:dyDescent="0.2">
      <c r="A54" s="30"/>
      <c r="B54" s="29"/>
      <c r="C54" s="30"/>
      <c r="D54" s="32" t="s">
        <v>39</v>
      </c>
      <c r="E54" s="32"/>
      <c r="F54" s="15">
        <v>3.9809000000000001</v>
      </c>
      <c r="G54" s="36"/>
    </row>
    <row r="55" spans="1:13" s="11" customFormat="1" ht="27" customHeight="1" x14ac:dyDescent="0.2">
      <c r="A55" s="30"/>
      <c r="B55" s="3" t="s">
        <v>12</v>
      </c>
      <c r="C55" s="30"/>
      <c r="D55" s="31" t="s">
        <v>77</v>
      </c>
      <c r="E55" s="31"/>
      <c r="F55" s="31"/>
      <c r="G55" s="36"/>
    </row>
    <row r="56" spans="1:13" x14ac:dyDescent="0.2">
      <c r="A56" s="30"/>
      <c r="B56" s="2" t="s">
        <v>2</v>
      </c>
      <c r="C56" s="30"/>
      <c r="D56" s="12">
        <v>988374.45</v>
      </c>
      <c r="E56" s="12">
        <v>214.84</v>
      </c>
      <c r="F56" s="13">
        <v>1.7825599999999999</v>
      </c>
      <c r="G56" s="36"/>
      <c r="H56" s="5">
        <v>988374.45</v>
      </c>
      <c r="I56" s="5">
        <v>214.84</v>
      </c>
      <c r="J56" s="5">
        <v>1.7825599999999999</v>
      </c>
      <c r="K56" s="25">
        <f t="shared" ref="K56:M59" si="1">+H56-D56</f>
        <v>0</v>
      </c>
      <c r="L56" s="25">
        <f t="shared" si="1"/>
        <v>0</v>
      </c>
      <c r="M56" s="25">
        <f t="shared" si="1"/>
        <v>0</v>
      </c>
    </row>
    <row r="57" spans="1:13" x14ac:dyDescent="0.2">
      <c r="A57" s="30"/>
      <c r="B57" s="2" t="s">
        <v>3</v>
      </c>
      <c r="C57" s="30"/>
      <c r="D57" s="12">
        <v>1918854.93</v>
      </c>
      <c r="E57" s="12">
        <v>483.86</v>
      </c>
      <c r="F57" s="13">
        <v>4.26654</v>
      </c>
      <c r="G57" s="36"/>
      <c r="H57" s="5">
        <v>1918854.93</v>
      </c>
      <c r="I57" s="5">
        <v>483.86</v>
      </c>
      <c r="J57" s="5">
        <v>4.26654</v>
      </c>
      <c r="K57" s="25">
        <f t="shared" si="1"/>
        <v>0</v>
      </c>
      <c r="L57" s="25">
        <f t="shared" si="1"/>
        <v>0</v>
      </c>
      <c r="M57" s="25">
        <f t="shared" si="1"/>
        <v>0</v>
      </c>
    </row>
    <row r="58" spans="1:13" x14ac:dyDescent="0.2">
      <c r="A58" s="30"/>
      <c r="B58" s="2" t="s">
        <v>4</v>
      </c>
      <c r="C58" s="30"/>
      <c r="D58" s="12">
        <v>1969234.26</v>
      </c>
      <c r="E58" s="12">
        <v>495.47</v>
      </c>
      <c r="F58" s="13">
        <v>4.5586599999999997</v>
      </c>
      <c r="G58" s="36"/>
      <c r="H58" s="5">
        <v>1969234.26</v>
      </c>
      <c r="I58" s="5">
        <v>495.47</v>
      </c>
      <c r="J58" s="5">
        <v>4.5586599999999997</v>
      </c>
      <c r="K58" s="25">
        <f t="shared" si="1"/>
        <v>0</v>
      </c>
      <c r="L58" s="25">
        <f t="shared" si="1"/>
        <v>0</v>
      </c>
      <c r="M58" s="25">
        <f t="shared" si="1"/>
        <v>0</v>
      </c>
    </row>
    <row r="59" spans="1:13" x14ac:dyDescent="0.2">
      <c r="A59" s="30"/>
      <c r="B59" s="2" t="s">
        <v>5</v>
      </c>
      <c r="C59" s="30"/>
      <c r="D59" s="12">
        <v>2443303.21</v>
      </c>
      <c r="E59" s="12">
        <v>1009.44</v>
      </c>
      <c r="F59" s="13">
        <v>6.4284699999999999</v>
      </c>
      <c r="G59" s="36"/>
      <c r="H59" s="5">
        <v>2443303.21</v>
      </c>
      <c r="I59" s="5">
        <v>1009.44</v>
      </c>
      <c r="J59" s="5">
        <v>6.4284699999999999</v>
      </c>
      <c r="K59" s="25">
        <f t="shared" si="1"/>
        <v>0</v>
      </c>
      <c r="L59" s="25">
        <f t="shared" si="1"/>
        <v>0</v>
      </c>
      <c r="M59" s="25">
        <f t="shared" si="1"/>
        <v>0</v>
      </c>
    </row>
    <row r="60" spans="1:13" ht="13.7" customHeight="1" x14ac:dyDescent="0.2">
      <c r="A60" s="30"/>
      <c r="B60" s="29" t="s">
        <v>27</v>
      </c>
      <c r="C60" s="30"/>
      <c r="D60" s="28" t="s">
        <v>37</v>
      </c>
      <c r="E60" s="28"/>
      <c r="F60" s="15">
        <v>3.62</v>
      </c>
      <c r="G60" s="36"/>
    </row>
    <row r="61" spans="1:13" ht="13.7" customHeight="1" x14ac:dyDescent="0.2">
      <c r="A61" s="30"/>
      <c r="B61" s="29"/>
      <c r="C61" s="30"/>
      <c r="D61" s="28" t="s">
        <v>38</v>
      </c>
      <c r="E61" s="28"/>
      <c r="F61" s="15">
        <v>4.4984599999999997</v>
      </c>
      <c r="G61" s="36"/>
    </row>
    <row r="62" spans="1:13" ht="13.7" customHeight="1" x14ac:dyDescent="0.2">
      <c r="A62" s="30"/>
      <c r="B62" s="29"/>
      <c r="C62" s="30"/>
      <c r="D62" s="28" t="s">
        <v>39</v>
      </c>
      <c r="E62" s="28"/>
      <c r="F62" s="15">
        <v>4.4984599999999997</v>
      </c>
      <c r="G62" s="36"/>
    </row>
    <row r="63" spans="1:13" ht="13.7" customHeight="1" x14ac:dyDescent="0.2">
      <c r="A63" s="30"/>
      <c r="B63" s="29" t="s">
        <v>44</v>
      </c>
      <c r="C63" s="30"/>
      <c r="D63" s="28" t="s">
        <v>37</v>
      </c>
      <c r="E63" s="28"/>
      <c r="F63" s="15">
        <v>2.2000000000000002</v>
      </c>
      <c r="G63" s="36"/>
    </row>
    <row r="64" spans="1:13" ht="13.7" customHeight="1" x14ac:dyDescent="0.2">
      <c r="A64" s="30"/>
      <c r="B64" s="29"/>
      <c r="C64" s="30"/>
      <c r="D64" s="28" t="s">
        <v>38</v>
      </c>
      <c r="E64" s="28"/>
      <c r="F64" s="15">
        <v>4.4984599999999997</v>
      </c>
      <c r="G64" s="36"/>
    </row>
    <row r="65" spans="1:7" ht="13.7" customHeight="1" x14ac:dyDescent="0.2">
      <c r="A65" s="30"/>
      <c r="B65" s="29"/>
      <c r="C65" s="30"/>
      <c r="D65" s="28" t="s">
        <v>39</v>
      </c>
      <c r="E65" s="28"/>
      <c r="F65" s="15">
        <v>4.4984599999999997</v>
      </c>
      <c r="G65" s="36"/>
    </row>
    <row r="66" spans="1:7" ht="13.7" customHeight="1" x14ac:dyDescent="0.2">
      <c r="A66" s="30"/>
      <c r="B66" s="29" t="s">
        <v>46</v>
      </c>
      <c r="C66" s="30"/>
      <c r="D66" s="28" t="s">
        <v>37</v>
      </c>
      <c r="E66" s="28"/>
      <c r="F66" s="15">
        <v>2.2000000000000002</v>
      </c>
      <c r="G66" s="36"/>
    </row>
    <row r="67" spans="1:7" ht="13.7" customHeight="1" x14ac:dyDescent="0.2">
      <c r="A67" s="30"/>
      <c r="B67" s="29"/>
      <c r="C67" s="30"/>
      <c r="D67" s="28" t="s">
        <v>38</v>
      </c>
      <c r="E67" s="28"/>
      <c r="F67" s="15">
        <v>4.4984599999999997</v>
      </c>
      <c r="G67" s="36"/>
    </row>
    <row r="68" spans="1:7" ht="13.7" customHeight="1" x14ac:dyDescent="0.2">
      <c r="A68" s="30"/>
      <c r="B68" s="29"/>
      <c r="C68" s="30"/>
      <c r="D68" s="28" t="s">
        <v>39</v>
      </c>
      <c r="E68" s="28"/>
      <c r="F68" s="15">
        <v>4.4984599999999997</v>
      </c>
      <c r="G68" s="36"/>
    </row>
    <row r="69" spans="1:7" ht="13.7" customHeight="1" x14ac:dyDescent="0.2">
      <c r="A69" s="30"/>
      <c r="B69" s="29" t="s">
        <v>30</v>
      </c>
      <c r="C69" s="30"/>
      <c r="D69" s="28" t="s">
        <v>37</v>
      </c>
      <c r="E69" s="28"/>
      <c r="F69" s="15">
        <v>2.2000000000000002</v>
      </c>
      <c r="G69" s="36"/>
    </row>
    <row r="70" spans="1:7" ht="13.7" customHeight="1" x14ac:dyDescent="0.2">
      <c r="A70" s="30"/>
      <c r="B70" s="29"/>
      <c r="C70" s="30"/>
      <c r="D70" s="28" t="s">
        <v>38</v>
      </c>
      <c r="E70" s="28"/>
      <c r="F70" s="15">
        <v>4.4984599999999997</v>
      </c>
      <c r="G70" s="36"/>
    </row>
    <row r="71" spans="1:7" ht="13.7" customHeight="1" x14ac:dyDescent="0.2">
      <c r="A71" s="30"/>
      <c r="B71" s="29"/>
      <c r="C71" s="30"/>
      <c r="D71" s="28" t="s">
        <v>39</v>
      </c>
      <c r="E71" s="28"/>
      <c r="F71" s="15">
        <v>4.4984599999999997</v>
      </c>
      <c r="G71" s="36"/>
    </row>
    <row r="72" spans="1:7" ht="13.7" customHeight="1" x14ac:dyDescent="0.2">
      <c r="A72" s="30"/>
      <c r="B72" s="29" t="s">
        <v>45</v>
      </c>
      <c r="C72" s="30"/>
      <c r="D72" s="28" t="s">
        <v>37</v>
      </c>
      <c r="E72" s="28"/>
      <c r="F72" s="15">
        <v>1.57</v>
      </c>
      <c r="G72" s="36"/>
    </row>
    <row r="73" spans="1:7" ht="13.7" customHeight="1" x14ac:dyDescent="0.2">
      <c r="A73" s="30"/>
      <c r="B73" s="29"/>
      <c r="C73" s="30"/>
      <c r="D73" s="28" t="s">
        <v>38</v>
      </c>
      <c r="E73" s="28"/>
      <c r="F73" s="15">
        <v>4.4984599999999997</v>
      </c>
      <c r="G73" s="36"/>
    </row>
    <row r="74" spans="1:7" ht="13.7" customHeight="1" x14ac:dyDescent="0.2">
      <c r="A74" s="30"/>
      <c r="B74" s="29"/>
      <c r="C74" s="30"/>
      <c r="D74" s="28" t="s">
        <v>39</v>
      </c>
      <c r="E74" s="28"/>
      <c r="F74" s="15">
        <v>4.4984599999999997</v>
      </c>
      <c r="G74" s="36"/>
    </row>
    <row r="75" spans="1:7" ht="13.7" customHeight="1" x14ac:dyDescent="0.2">
      <c r="A75" s="30"/>
      <c r="B75" s="29" t="s">
        <v>47</v>
      </c>
      <c r="C75" s="30"/>
      <c r="D75" s="28" t="s">
        <v>37</v>
      </c>
      <c r="E75" s="28"/>
      <c r="F75" s="15">
        <v>1.57</v>
      </c>
      <c r="G75" s="36"/>
    </row>
    <row r="76" spans="1:7" ht="13.7" customHeight="1" x14ac:dyDescent="0.2">
      <c r="A76" s="30"/>
      <c r="B76" s="29"/>
      <c r="C76" s="30"/>
      <c r="D76" s="28" t="s">
        <v>38</v>
      </c>
      <c r="E76" s="28"/>
      <c r="F76" s="15">
        <v>4.4984599999999997</v>
      </c>
      <c r="G76" s="36"/>
    </row>
    <row r="77" spans="1:7" ht="13.7" customHeight="1" x14ac:dyDescent="0.2">
      <c r="A77" s="30"/>
      <c r="B77" s="29"/>
      <c r="C77" s="30"/>
      <c r="D77" s="28" t="s">
        <v>39</v>
      </c>
      <c r="E77" s="28"/>
      <c r="F77" s="15">
        <v>4.4984599999999997</v>
      </c>
      <c r="G77" s="36"/>
    </row>
    <row r="78" spans="1:7" ht="13.7" customHeight="1" x14ac:dyDescent="0.2">
      <c r="A78" s="30"/>
      <c r="B78" s="29" t="s">
        <v>48</v>
      </c>
      <c r="C78" s="30"/>
      <c r="D78" s="28" t="s">
        <v>37</v>
      </c>
      <c r="E78" s="28"/>
      <c r="F78" s="15">
        <v>1.57</v>
      </c>
      <c r="G78" s="36"/>
    </row>
    <row r="79" spans="1:7" ht="13.7" customHeight="1" x14ac:dyDescent="0.2">
      <c r="A79" s="30"/>
      <c r="B79" s="29"/>
      <c r="C79" s="30"/>
      <c r="D79" s="28" t="s">
        <v>38</v>
      </c>
      <c r="E79" s="28"/>
      <c r="F79" s="15">
        <v>4.4984599999999997</v>
      </c>
      <c r="G79" s="36"/>
    </row>
    <row r="80" spans="1:7" ht="13.7" customHeight="1" x14ac:dyDescent="0.2">
      <c r="A80" s="30"/>
      <c r="B80" s="29"/>
      <c r="C80" s="30"/>
      <c r="D80" s="28" t="s">
        <v>39</v>
      </c>
      <c r="E80" s="28"/>
      <c r="F80" s="15">
        <v>4.4984599999999997</v>
      </c>
      <c r="G80" s="36"/>
    </row>
    <row r="81" spans="1:7" ht="13.7" customHeight="1" x14ac:dyDescent="0.2">
      <c r="A81" s="30"/>
      <c r="B81" s="29" t="s">
        <v>49</v>
      </c>
      <c r="C81" s="30"/>
      <c r="D81" s="28" t="s">
        <v>37</v>
      </c>
      <c r="E81" s="28"/>
      <c r="F81" s="15">
        <v>1.57</v>
      </c>
      <c r="G81" s="36"/>
    </row>
    <row r="82" spans="1:7" ht="13.7" customHeight="1" x14ac:dyDescent="0.2">
      <c r="A82" s="30"/>
      <c r="B82" s="29"/>
      <c r="C82" s="30"/>
      <c r="D82" s="28" t="s">
        <v>38</v>
      </c>
      <c r="E82" s="28"/>
      <c r="F82" s="15">
        <v>4.4984599999999997</v>
      </c>
      <c r="G82" s="36"/>
    </row>
    <row r="83" spans="1:7" ht="13.7" customHeight="1" x14ac:dyDescent="0.2">
      <c r="A83" s="30"/>
      <c r="B83" s="29"/>
      <c r="C83" s="30"/>
      <c r="D83" s="28" t="s">
        <v>39</v>
      </c>
      <c r="E83" s="28"/>
      <c r="F83" s="15">
        <v>4.4984599999999997</v>
      </c>
      <c r="G83" s="36"/>
    </row>
    <row r="84" spans="1:7" ht="96" customHeight="1" x14ac:dyDescent="0.2">
      <c r="A84" s="30"/>
      <c r="B84" s="29" t="s">
        <v>31</v>
      </c>
      <c r="C84" s="30"/>
      <c r="D84" s="32" t="s">
        <v>37</v>
      </c>
      <c r="E84" s="32"/>
      <c r="F84" s="15">
        <v>3.62</v>
      </c>
      <c r="G84" s="36"/>
    </row>
    <row r="85" spans="1:7" ht="96" customHeight="1" x14ac:dyDescent="0.2">
      <c r="A85" s="30"/>
      <c r="B85" s="29"/>
      <c r="C85" s="30"/>
      <c r="D85" s="32" t="s">
        <v>38</v>
      </c>
      <c r="E85" s="32"/>
      <c r="F85" s="15">
        <v>4.4984599999999997</v>
      </c>
      <c r="G85" s="36"/>
    </row>
    <row r="86" spans="1:7" ht="96" customHeight="1" x14ac:dyDescent="0.2">
      <c r="A86" s="30"/>
      <c r="B86" s="29"/>
      <c r="C86" s="30"/>
      <c r="D86" s="32" t="s">
        <v>39</v>
      </c>
      <c r="E86" s="32"/>
      <c r="F86" s="15">
        <v>4.4984599999999997</v>
      </c>
      <c r="G86" s="36"/>
    </row>
    <row r="87" spans="1:7" ht="13.7" customHeight="1" x14ac:dyDescent="0.2">
      <c r="A87" s="30"/>
      <c r="B87" s="29" t="s">
        <v>32</v>
      </c>
      <c r="C87" s="30"/>
      <c r="D87" s="32" t="s">
        <v>37</v>
      </c>
      <c r="E87" s="32"/>
      <c r="F87" s="15">
        <v>1.57</v>
      </c>
      <c r="G87" s="36"/>
    </row>
    <row r="88" spans="1:7" ht="13.7" customHeight="1" x14ac:dyDescent="0.2">
      <c r="A88" s="30"/>
      <c r="B88" s="29"/>
      <c r="C88" s="30"/>
      <c r="D88" s="32" t="s">
        <v>38</v>
      </c>
      <c r="E88" s="32"/>
      <c r="F88" s="15">
        <v>4.4984599999999997</v>
      </c>
      <c r="G88" s="36"/>
    </row>
    <row r="89" spans="1:7" ht="13.7" customHeight="1" x14ac:dyDescent="0.2">
      <c r="A89" s="30"/>
      <c r="B89" s="29"/>
      <c r="C89" s="30"/>
      <c r="D89" s="32" t="s">
        <v>39</v>
      </c>
      <c r="E89" s="32"/>
      <c r="F89" s="15">
        <v>4.4984599999999997</v>
      </c>
      <c r="G89" s="36"/>
    </row>
    <row r="90" spans="1:7" ht="28.5" customHeight="1" x14ac:dyDescent="0.2">
      <c r="A90" s="30"/>
      <c r="B90" s="29" t="s">
        <v>18</v>
      </c>
      <c r="C90" s="30"/>
      <c r="D90" s="32" t="s">
        <v>37</v>
      </c>
      <c r="E90" s="32"/>
      <c r="F90" s="15">
        <v>3.62</v>
      </c>
      <c r="G90" s="36"/>
    </row>
    <row r="91" spans="1:7" ht="24.75" customHeight="1" x14ac:dyDescent="0.2">
      <c r="A91" s="30"/>
      <c r="B91" s="29"/>
      <c r="C91" s="30"/>
      <c r="D91" s="32" t="s">
        <v>38</v>
      </c>
      <c r="E91" s="32"/>
      <c r="F91" s="15">
        <v>4.4984599999999997</v>
      </c>
      <c r="G91" s="36"/>
    </row>
    <row r="92" spans="1:7" ht="27" customHeight="1" x14ac:dyDescent="0.2">
      <c r="A92" s="30"/>
      <c r="B92" s="29"/>
      <c r="C92" s="30"/>
      <c r="D92" s="32" t="s">
        <v>39</v>
      </c>
      <c r="E92" s="32"/>
      <c r="F92" s="15">
        <v>4.4984599999999997</v>
      </c>
      <c r="G92" s="36"/>
    </row>
    <row r="93" spans="1:7" ht="30" customHeight="1" x14ac:dyDescent="0.2">
      <c r="A93" s="30"/>
      <c r="B93" s="29" t="s">
        <v>50</v>
      </c>
      <c r="C93" s="30"/>
      <c r="D93" s="32" t="s">
        <v>37</v>
      </c>
      <c r="E93" s="32"/>
      <c r="F93" s="15">
        <v>3.62</v>
      </c>
      <c r="G93" s="36"/>
    </row>
    <row r="94" spans="1:7" ht="29.25" customHeight="1" x14ac:dyDescent="0.2">
      <c r="A94" s="30"/>
      <c r="B94" s="29"/>
      <c r="C94" s="30"/>
      <c r="D94" s="32" t="s">
        <v>38</v>
      </c>
      <c r="E94" s="32"/>
      <c r="F94" s="15">
        <v>4.4984599999999997</v>
      </c>
      <c r="G94" s="36"/>
    </row>
    <row r="95" spans="1:7" ht="33" customHeight="1" x14ac:dyDescent="0.2">
      <c r="A95" s="30"/>
      <c r="B95" s="29"/>
      <c r="C95" s="30"/>
      <c r="D95" s="32" t="s">
        <v>39</v>
      </c>
      <c r="E95" s="32"/>
      <c r="F95" s="15">
        <v>4.4984599999999997</v>
      </c>
      <c r="G95" s="36"/>
    </row>
    <row r="96" spans="1:7" x14ac:dyDescent="0.2">
      <c r="A96" s="30"/>
      <c r="B96" s="29" t="s">
        <v>20</v>
      </c>
      <c r="C96" s="30"/>
      <c r="D96" s="32" t="s">
        <v>37</v>
      </c>
      <c r="E96" s="32"/>
      <c r="F96" s="15">
        <v>2.2000000000000002</v>
      </c>
      <c r="G96" s="36"/>
    </row>
    <row r="97" spans="1:7" ht="13.7" customHeight="1" x14ac:dyDescent="0.2">
      <c r="A97" s="30"/>
      <c r="B97" s="29"/>
      <c r="C97" s="30"/>
      <c r="D97" s="32" t="s">
        <v>38</v>
      </c>
      <c r="E97" s="32"/>
      <c r="F97" s="15">
        <v>4.4984599999999997</v>
      </c>
      <c r="G97" s="36"/>
    </row>
    <row r="98" spans="1:7" ht="13.7" customHeight="1" x14ac:dyDescent="0.2">
      <c r="A98" s="30"/>
      <c r="B98" s="29"/>
      <c r="C98" s="30"/>
      <c r="D98" s="32" t="s">
        <v>39</v>
      </c>
      <c r="E98" s="32"/>
      <c r="F98" s="15">
        <v>4.4984599999999997</v>
      </c>
      <c r="G98" s="36"/>
    </row>
    <row r="99" spans="1:7" ht="46.5" customHeight="1" x14ac:dyDescent="0.2">
      <c r="A99" s="30"/>
      <c r="B99" s="29" t="s">
        <v>19</v>
      </c>
      <c r="C99" s="30"/>
      <c r="D99" s="32" t="s">
        <v>37</v>
      </c>
      <c r="E99" s="32"/>
      <c r="F99" s="15">
        <v>3.62</v>
      </c>
      <c r="G99" s="36"/>
    </row>
    <row r="100" spans="1:7" ht="54.75" customHeight="1" x14ac:dyDescent="0.2">
      <c r="A100" s="30"/>
      <c r="B100" s="29"/>
      <c r="C100" s="30"/>
      <c r="D100" s="32" t="s">
        <v>38</v>
      </c>
      <c r="E100" s="32"/>
      <c r="F100" s="15">
        <v>4.4984599999999997</v>
      </c>
      <c r="G100" s="36"/>
    </row>
    <row r="101" spans="1:7" ht="54.75" customHeight="1" x14ac:dyDescent="0.2">
      <c r="A101" s="30"/>
      <c r="B101" s="29"/>
      <c r="C101" s="30"/>
      <c r="D101" s="32" t="s">
        <v>39</v>
      </c>
      <c r="E101" s="32"/>
      <c r="F101" s="15">
        <v>4.4984599999999997</v>
      </c>
      <c r="G101" s="36"/>
    </row>
    <row r="102" spans="1:7" x14ac:dyDescent="0.2">
      <c r="A102" s="14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16</v>
      </c>
    </row>
    <row r="105" spans="1:7" ht="26.25" customHeight="1" x14ac:dyDescent="0.2">
      <c r="A105" s="33" t="s">
        <v>87</v>
      </c>
      <c r="B105" s="33"/>
      <c r="C105" s="33"/>
      <c r="D105" s="33"/>
      <c r="E105" s="33"/>
      <c r="F105" s="33"/>
      <c r="G105" s="33"/>
    </row>
    <row r="107" spans="1:7" ht="24.75" customHeight="1" x14ac:dyDescent="0.2">
      <c r="A107" s="34" t="s">
        <v>53</v>
      </c>
      <c r="B107" s="34"/>
      <c r="C107" s="34"/>
      <c r="D107" s="34"/>
      <c r="E107" s="34"/>
      <c r="F107" s="34"/>
      <c r="G107" s="34"/>
    </row>
  </sheetData>
  <mergeCells count="120">
    <mergeCell ref="D16:E16"/>
    <mergeCell ref="D17:E17"/>
    <mergeCell ref="D18:E18"/>
    <mergeCell ref="B19:B21"/>
    <mergeCell ref="D19:E19"/>
    <mergeCell ref="D20:E20"/>
    <mergeCell ref="D21:E21"/>
    <mergeCell ref="B16:B18"/>
    <mergeCell ref="B7:G7"/>
    <mergeCell ref="D8:F8"/>
    <mergeCell ref="B13:B15"/>
    <mergeCell ref="D13:E13"/>
    <mergeCell ref="D14:E14"/>
    <mergeCell ref="D15:E15"/>
    <mergeCell ref="B22:B24"/>
    <mergeCell ref="D22:E22"/>
    <mergeCell ref="D23:E23"/>
    <mergeCell ref="D24:E24"/>
    <mergeCell ref="B25:B27"/>
    <mergeCell ref="D25:E25"/>
    <mergeCell ref="D26:E26"/>
    <mergeCell ref="D27:E27"/>
    <mergeCell ref="D30:E30"/>
    <mergeCell ref="B43:B45"/>
    <mergeCell ref="D43:E43"/>
    <mergeCell ref="D44:E44"/>
    <mergeCell ref="D45:E45"/>
    <mergeCell ref="B49:B51"/>
    <mergeCell ref="D49:E49"/>
    <mergeCell ref="D50:E50"/>
    <mergeCell ref="D51:E51"/>
    <mergeCell ref="B37:B39"/>
    <mergeCell ref="D37:E37"/>
    <mergeCell ref="D38:E38"/>
    <mergeCell ref="D39:E39"/>
    <mergeCell ref="B40:B42"/>
    <mergeCell ref="D40:E40"/>
    <mergeCell ref="D41:E41"/>
    <mergeCell ref="D42:E42"/>
    <mergeCell ref="B69:B71"/>
    <mergeCell ref="D69:E69"/>
    <mergeCell ref="D70:E70"/>
    <mergeCell ref="D71:E71"/>
    <mergeCell ref="D55:F55"/>
    <mergeCell ref="B52:B54"/>
    <mergeCell ref="D52:E52"/>
    <mergeCell ref="D53:E53"/>
    <mergeCell ref="D54:E54"/>
    <mergeCell ref="B96:B98"/>
    <mergeCell ref="D96:E96"/>
    <mergeCell ref="D97:E97"/>
    <mergeCell ref="D98:E98"/>
    <mergeCell ref="D36:E36"/>
    <mergeCell ref="A107:G107"/>
    <mergeCell ref="B28:B30"/>
    <mergeCell ref="B31:B33"/>
    <mergeCell ref="B34:B36"/>
    <mergeCell ref="D28:E28"/>
    <mergeCell ref="D29:E29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B90:B92"/>
    <mergeCell ref="D60:E60"/>
    <mergeCell ref="D61:E61"/>
    <mergeCell ref="D62:E62"/>
    <mergeCell ref="B63:B65"/>
    <mergeCell ref="D63:E63"/>
    <mergeCell ref="D31:E31"/>
    <mergeCell ref="D32:E32"/>
    <mergeCell ref="D33:E33"/>
    <mergeCell ref="D34:E34"/>
    <mergeCell ref="D35:E35"/>
    <mergeCell ref="D81:E81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A105:G105"/>
    <mergeCell ref="A7:A101"/>
    <mergeCell ref="C8:C101"/>
    <mergeCell ref="G8:G101"/>
    <mergeCell ref="B99:B101"/>
    <mergeCell ref="D99:E99"/>
    <mergeCell ref="D100:E100"/>
    <mergeCell ref="D101:E101"/>
    <mergeCell ref="B60:B62"/>
    <mergeCell ref="B93:B95"/>
    <mergeCell ref="D93:E93"/>
    <mergeCell ref="D94:E94"/>
    <mergeCell ref="D95:E95"/>
    <mergeCell ref="D90:E90"/>
    <mergeCell ref="D64:E64"/>
    <mergeCell ref="D65:E65"/>
    <mergeCell ref="D91:E91"/>
    <mergeCell ref="D92:E92"/>
    <mergeCell ref="D82:E82"/>
    <mergeCell ref="D83:E83"/>
    <mergeCell ref="D46:E46"/>
    <mergeCell ref="D47:E47"/>
    <mergeCell ref="D48:E48"/>
    <mergeCell ref="B46:B48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A3" sqref="A3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62</v>
      </c>
    </row>
    <row r="4" spans="1:13" x14ac:dyDescent="0.2">
      <c r="A4" s="4" t="s">
        <v>75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30" t="s">
        <v>65</v>
      </c>
      <c r="B7" s="35" t="s">
        <v>59</v>
      </c>
      <c r="C7" s="35"/>
      <c r="D7" s="35"/>
      <c r="E7" s="35"/>
      <c r="F7" s="35"/>
      <c r="G7" s="35"/>
    </row>
    <row r="8" spans="1:13" s="11" customFormat="1" ht="20.25" customHeight="1" x14ac:dyDescent="0.2">
      <c r="A8" s="30"/>
      <c r="B8" s="3" t="s">
        <v>12</v>
      </c>
      <c r="C8" s="30" t="s">
        <v>80</v>
      </c>
      <c r="D8" s="31" t="s">
        <v>76</v>
      </c>
      <c r="E8" s="31"/>
      <c r="F8" s="31"/>
      <c r="G8" s="36" t="s">
        <v>81</v>
      </c>
    </row>
    <row r="9" spans="1:13" x14ac:dyDescent="0.2">
      <c r="A9" s="30"/>
      <c r="B9" s="2" t="s">
        <v>2</v>
      </c>
      <c r="C9" s="30"/>
      <c r="D9" s="12">
        <v>1583439.59</v>
      </c>
      <c r="E9" s="12">
        <v>42.01</v>
      </c>
      <c r="F9" s="13">
        <v>2.0650599999999999</v>
      </c>
      <c r="G9" s="36"/>
      <c r="H9" s="5">
        <v>1583439.59</v>
      </c>
      <c r="I9" s="5">
        <v>42.01</v>
      </c>
      <c r="J9" s="5">
        <v>2.0650599999999999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30"/>
      <c r="B10" s="2" t="s">
        <v>3</v>
      </c>
      <c r="C10" s="30"/>
      <c r="D10" s="12">
        <v>2013676.58</v>
      </c>
      <c r="E10" s="12">
        <v>78.5</v>
      </c>
      <c r="F10" s="13">
        <v>4.5484</v>
      </c>
      <c r="G10" s="36"/>
      <c r="H10" s="5">
        <v>2013676.58</v>
      </c>
      <c r="I10" s="5">
        <v>78.5</v>
      </c>
      <c r="J10" s="5">
        <v>4.5484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30"/>
      <c r="B11" s="2" t="s">
        <v>4</v>
      </c>
      <c r="C11" s="30"/>
      <c r="D11" s="12">
        <v>2236367.9300000002</v>
      </c>
      <c r="E11" s="12">
        <v>151.12</v>
      </c>
      <c r="F11" s="13">
        <v>4.9593400000000001</v>
      </c>
      <c r="G11" s="36"/>
      <c r="H11" s="5">
        <v>2236367.9300000002</v>
      </c>
      <c r="I11" s="5">
        <v>151.12</v>
      </c>
      <c r="J11" s="5">
        <v>4.9593400000000001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30"/>
      <c r="B12" s="2" t="s">
        <v>5</v>
      </c>
      <c r="C12" s="30"/>
      <c r="D12" s="12">
        <v>2446353.87</v>
      </c>
      <c r="E12" s="12">
        <v>533.63</v>
      </c>
      <c r="F12" s="13">
        <v>5.4211999999999998</v>
      </c>
      <c r="G12" s="36"/>
      <c r="H12" s="5">
        <v>2446353.87</v>
      </c>
      <c r="I12" s="5">
        <v>533.63</v>
      </c>
      <c r="J12" s="5">
        <v>5.4211999999999998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30"/>
      <c r="B13" s="29" t="s">
        <v>27</v>
      </c>
      <c r="C13" s="30"/>
      <c r="D13" s="28" t="s">
        <v>37</v>
      </c>
      <c r="E13" s="28"/>
      <c r="F13" s="27">
        <v>2.4834999999999998</v>
      </c>
      <c r="G13" s="36"/>
    </row>
    <row r="14" spans="1:13" ht="13.7" customHeight="1" x14ac:dyDescent="0.2">
      <c r="A14" s="30"/>
      <c r="B14" s="29"/>
      <c r="C14" s="30"/>
      <c r="D14" s="28" t="s">
        <v>38</v>
      </c>
      <c r="E14" s="28"/>
      <c r="F14" s="27">
        <v>2.4918300000000002</v>
      </c>
      <c r="G14" s="36"/>
    </row>
    <row r="15" spans="1:13" ht="13.7" customHeight="1" x14ac:dyDescent="0.2">
      <c r="A15" s="30"/>
      <c r="B15" s="29"/>
      <c r="C15" s="30"/>
      <c r="D15" s="28" t="s">
        <v>39</v>
      </c>
      <c r="E15" s="28"/>
      <c r="F15" s="27">
        <v>5.5337899999999998</v>
      </c>
      <c r="G15" s="36"/>
    </row>
    <row r="16" spans="1:13" ht="13.7" customHeight="1" x14ac:dyDescent="0.2">
      <c r="A16" s="30"/>
      <c r="B16" s="29" t="s">
        <v>44</v>
      </c>
      <c r="C16" s="30"/>
      <c r="D16" s="28" t="s">
        <v>37</v>
      </c>
      <c r="E16" s="28"/>
      <c r="F16" s="27">
        <v>1.2835000000000001</v>
      </c>
      <c r="G16" s="36"/>
    </row>
    <row r="17" spans="1:7" ht="13.7" customHeight="1" x14ac:dyDescent="0.2">
      <c r="A17" s="30"/>
      <c r="B17" s="29"/>
      <c r="C17" s="30"/>
      <c r="D17" s="28" t="s">
        <v>38</v>
      </c>
      <c r="E17" s="28"/>
      <c r="F17" s="27">
        <v>1.29183</v>
      </c>
      <c r="G17" s="36"/>
    </row>
    <row r="18" spans="1:7" ht="13.7" customHeight="1" x14ac:dyDescent="0.2">
      <c r="A18" s="30"/>
      <c r="B18" s="29"/>
      <c r="C18" s="30"/>
      <c r="D18" s="28" t="s">
        <v>39</v>
      </c>
      <c r="E18" s="28"/>
      <c r="F18" s="27">
        <v>5.5337899999999998</v>
      </c>
      <c r="G18" s="36"/>
    </row>
    <row r="19" spans="1:7" ht="13.7" customHeight="1" x14ac:dyDescent="0.2">
      <c r="A19" s="30"/>
      <c r="B19" s="29" t="s">
        <v>46</v>
      </c>
      <c r="C19" s="30"/>
      <c r="D19" s="28" t="s">
        <v>37</v>
      </c>
      <c r="E19" s="28"/>
      <c r="F19" s="27">
        <v>1.2835000000000001</v>
      </c>
      <c r="G19" s="36"/>
    </row>
    <row r="20" spans="1:7" ht="13.7" customHeight="1" x14ac:dyDescent="0.2">
      <c r="A20" s="30"/>
      <c r="B20" s="29"/>
      <c r="C20" s="30"/>
      <c r="D20" s="28" t="s">
        <v>38</v>
      </c>
      <c r="E20" s="28"/>
      <c r="F20" s="27">
        <v>1.29183</v>
      </c>
      <c r="G20" s="36"/>
    </row>
    <row r="21" spans="1:7" ht="13.7" customHeight="1" x14ac:dyDescent="0.2">
      <c r="A21" s="30"/>
      <c r="B21" s="29"/>
      <c r="C21" s="30"/>
      <c r="D21" s="28" t="s">
        <v>39</v>
      </c>
      <c r="E21" s="28"/>
      <c r="F21" s="27">
        <v>5.5337899999999998</v>
      </c>
      <c r="G21" s="36"/>
    </row>
    <row r="22" spans="1:7" ht="13.7" customHeight="1" x14ac:dyDescent="0.2">
      <c r="A22" s="30"/>
      <c r="B22" s="29" t="s">
        <v>52</v>
      </c>
      <c r="C22" s="30"/>
      <c r="D22" s="28" t="s">
        <v>37</v>
      </c>
      <c r="E22" s="28"/>
      <c r="F22" s="27">
        <v>1.2835000000000001</v>
      </c>
      <c r="G22" s="36"/>
    </row>
    <row r="23" spans="1:7" ht="13.7" customHeight="1" x14ac:dyDescent="0.2">
      <c r="A23" s="30"/>
      <c r="B23" s="29"/>
      <c r="C23" s="30"/>
      <c r="D23" s="28" t="s">
        <v>38</v>
      </c>
      <c r="E23" s="28"/>
      <c r="F23" s="27">
        <v>1.29183</v>
      </c>
      <c r="G23" s="36"/>
    </row>
    <row r="24" spans="1:7" ht="13.7" customHeight="1" x14ac:dyDescent="0.2">
      <c r="A24" s="30"/>
      <c r="B24" s="29"/>
      <c r="C24" s="30"/>
      <c r="D24" s="28" t="s">
        <v>39</v>
      </c>
      <c r="E24" s="28"/>
      <c r="F24" s="27">
        <v>5.5337899999999998</v>
      </c>
      <c r="G24" s="36"/>
    </row>
    <row r="25" spans="1:7" ht="13.7" customHeight="1" x14ac:dyDescent="0.2">
      <c r="A25" s="30"/>
      <c r="B25" s="29" t="s">
        <v>45</v>
      </c>
      <c r="C25" s="30"/>
      <c r="D25" s="28" t="s">
        <v>37</v>
      </c>
      <c r="E25" s="28"/>
      <c r="F25" s="27">
        <v>1.2835000000000001</v>
      </c>
      <c r="G25" s="36"/>
    </row>
    <row r="26" spans="1:7" ht="13.7" customHeight="1" x14ac:dyDescent="0.2">
      <c r="A26" s="30"/>
      <c r="B26" s="29"/>
      <c r="C26" s="30"/>
      <c r="D26" s="28" t="s">
        <v>38</v>
      </c>
      <c r="E26" s="28"/>
      <c r="F26" s="27">
        <v>1.29183</v>
      </c>
      <c r="G26" s="36"/>
    </row>
    <row r="27" spans="1:7" ht="13.7" customHeight="1" x14ac:dyDescent="0.2">
      <c r="A27" s="30"/>
      <c r="B27" s="29"/>
      <c r="C27" s="30"/>
      <c r="D27" s="28" t="s">
        <v>39</v>
      </c>
      <c r="E27" s="28"/>
      <c r="F27" s="27">
        <v>5.5337899999999998</v>
      </c>
      <c r="G27" s="36"/>
    </row>
    <row r="28" spans="1:7" ht="13.7" customHeight="1" x14ac:dyDescent="0.2">
      <c r="A28" s="30"/>
      <c r="B28" s="29" t="s">
        <v>47</v>
      </c>
      <c r="C28" s="30"/>
      <c r="D28" s="28" t="s">
        <v>37</v>
      </c>
      <c r="E28" s="28"/>
      <c r="F28" s="27">
        <v>1.2835000000000001</v>
      </c>
      <c r="G28" s="36"/>
    </row>
    <row r="29" spans="1:7" ht="13.7" customHeight="1" x14ac:dyDescent="0.2">
      <c r="A29" s="30"/>
      <c r="B29" s="29"/>
      <c r="C29" s="30"/>
      <c r="D29" s="28" t="s">
        <v>38</v>
      </c>
      <c r="E29" s="28"/>
      <c r="F29" s="27">
        <v>1.29183</v>
      </c>
      <c r="G29" s="36"/>
    </row>
    <row r="30" spans="1:7" ht="13.7" customHeight="1" x14ac:dyDescent="0.2">
      <c r="A30" s="30"/>
      <c r="B30" s="29"/>
      <c r="C30" s="30"/>
      <c r="D30" s="28" t="s">
        <v>39</v>
      </c>
      <c r="E30" s="28"/>
      <c r="F30" s="27">
        <v>5.5337899999999998</v>
      </c>
      <c r="G30" s="36"/>
    </row>
    <row r="31" spans="1:7" ht="13.7" customHeight="1" x14ac:dyDescent="0.2">
      <c r="A31" s="30"/>
      <c r="B31" s="29" t="s">
        <v>48</v>
      </c>
      <c r="C31" s="30"/>
      <c r="D31" s="28" t="s">
        <v>37</v>
      </c>
      <c r="E31" s="28"/>
      <c r="F31" s="27">
        <v>1.2835000000000001</v>
      </c>
      <c r="G31" s="36"/>
    </row>
    <row r="32" spans="1:7" ht="13.7" customHeight="1" x14ac:dyDescent="0.2">
      <c r="A32" s="30"/>
      <c r="B32" s="29"/>
      <c r="C32" s="30"/>
      <c r="D32" s="28" t="s">
        <v>38</v>
      </c>
      <c r="E32" s="28"/>
      <c r="F32" s="27">
        <v>1.29183</v>
      </c>
      <c r="G32" s="36"/>
    </row>
    <row r="33" spans="1:7" ht="13.7" customHeight="1" x14ac:dyDescent="0.2">
      <c r="A33" s="30"/>
      <c r="B33" s="29"/>
      <c r="C33" s="30"/>
      <c r="D33" s="28" t="s">
        <v>39</v>
      </c>
      <c r="E33" s="28"/>
      <c r="F33" s="27">
        <v>5.5337899999999998</v>
      </c>
      <c r="G33" s="36"/>
    </row>
    <row r="34" spans="1:7" ht="13.7" customHeight="1" x14ac:dyDescent="0.2">
      <c r="A34" s="30"/>
      <c r="B34" s="29" t="s">
        <v>49</v>
      </c>
      <c r="C34" s="30"/>
      <c r="D34" s="28" t="s">
        <v>37</v>
      </c>
      <c r="E34" s="28"/>
      <c r="F34" s="27">
        <v>1.2835000000000001</v>
      </c>
      <c r="G34" s="36"/>
    </row>
    <row r="35" spans="1:7" ht="13.7" customHeight="1" x14ac:dyDescent="0.2">
      <c r="A35" s="30"/>
      <c r="B35" s="29"/>
      <c r="C35" s="30"/>
      <c r="D35" s="28" t="s">
        <v>38</v>
      </c>
      <c r="E35" s="28"/>
      <c r="F35" s="27">
        <v>1.29183</v>
      </c>
      <c r="G35" s="36"/>
    </row>
    <row r="36" spans="1:7" ht="13.7" customHeight="1" x14ac:dyDescent="0.2">
      <c r="A36" s="30"/>
      <c r="B36" s="29"/>
      <c r="C36" s="30"/>
      <c r="D36" s="28" t="s">
        <v>39</v>
      </c>
      <c r="E36" s="28"/>
      <c r="F36" s="27">
        <v>5.5337899999999998</v>
      </c>
      <c r="G36" s="36"/>
    </row>
    <row r="37" spans="1:7" ht="96" customHeight="1" x14ac:dyDescent="0.2">
      <c r="A37" s="30"/>
      <c r="B37" s="29" t="s">
        <v>31</v>
      </c>
      <c r="C37" s="30"/>
      <c r="D37" s="32" t="s">
        <v>37</v>
      </c>
      <c r="E37" s="32"/>
      <c r="F37" s="27">
        <v>2.4834999999999998</v>
      </c>
      <c r="G37" s="36"/>
    </row>
    <row r="38" spans="1:7" ht="96" customHeight="1" x14ac:dyDescent="0.2">
      <c r="A38" s="30"/>
      <c r="B38" s="29"/>
      <c r="C38" s="30"/>
      <c r="D38" s="32" t="s">
        <v>38</v>
      </c>
      <c r="E38" s="32"/>
      <c r="F38" s="27">
        <v>2.4918300000000002</v>
      </c>
      <c r="G38" s="36"/>
    </row>
    <row r="39" spans="1:7" ht="96" customHeight="1" x14ac:dyDescent="0.2">
      <c r="A39" s="30"/>
      <c r="B39" s="29"/>
      <c r="C39" s="30"/>
      <c r="D39" s="32" t="s">
        <v>39</v>
      </c>
      <c r="E39" s="32"/>
      <c r="F39" s="27">
        <v>5.5337899999999998</v>
      </c>
      <c r="G39" s="36"/>
    </row>
    <row r="40" spans="1:7" ht="13.7" customHeight="1" x14ac:dyDescent="0.2">
      <c r="A40" s="30"/>
      <c r="B40" s="29" t="s">
        <v>32</v>
      </c>
      <c r="C40" s="30"/>
      <c r="D40" s="32" t="s">
        <v>37</v>
      </c>
      <c r="E40" s="32"/>
      <c r="F40" s="27">
        <v>1.2835000000000001</v>
      </c>
      <c r="G40" s="36"/>
    </row>
    <row r="41" spans="1:7" ht="13.7" customHeight="1" x14ac:dyDescent="0.2">
      <c r="A41" s="30"/>
      <c r="B41" s="29"/>
      <c r="C41" s="30"/>
      <c r="D41" s="32" t="s">
        <v>38</v>
      </c>
      <c r="E41" s="32"/>
      <c r="F41" s="27">
        <v>1.29183</v>
      </c>
      <c r="G41" s="36"/>
    </row>
    <row r="42" spans="1:7" ht="13.7" customHeight="1" x14ac:dyDescent="0.2">
      <c r="A42" s="30"/>
      <c r="B42" s="29"/>
      <c r="C42" s="30"/>
      <c r="D42" s="32" t="s">
        <v>39</v>
      </c>
      <c r="E42" s="32"/>
      <c r="F42" s="27">
        <v>5.5337899999999998</v>
      </c>
      <c r="G42" s="36"/>
    </row>
    <row r="43" spans="1:7" ht="28.5" customHeight="1" x14ac:dyDescent="0.2">
      <c r="A43" s="30"/>
      <c r="B43" s="29" t="s">
        <v>18</v>
      </c>
      <c r="C43" s="30"/>
      <c r="D43" s="32" t="s">
        <v>37</v>
      </c>
      <c r="E43" s="32"/>
      <c r="F43" s="27">
        <v>2.4834999999999998</v>
      </c>
      <c r="G43" s="36"/>
    </row>
    <row r="44" spans="1:7" ht="24.75" customHeight="1" x14ac:dyDescent="0.2">
      <c r="A44" s="30"/>
      <c r="B44" s="29"/>
      <c r="C44" s="30"/>
      <c r="D44" s="32" t="s">
        <v>38</v>
      </c>
      <c r="E44" s="32"/>
      <c r="F44" s="27">
        <v>2.4918300000000002</v>
      </c>
      <c r="G44" s="36"/>
    </row>
    <row r="45" spans="1:7" ht="27" customHeight="1" x14ac:dyDescent="0.2">
      <c r="A45" s="30"/>
      <c r="B45" s="29"/>
      <c r="C45" s="30"/>
      <c r="D45" s="32" t="s">
        <v>39</v>
      </c>
      <c r="E45" s="32"/>
      <c r="F45" s="27">
        <v>5.5337899999999998</v>
      </c>
      <c r="G45" s="36"/>
    </row>
    <row r="46" spans="1:7" ht="30" customHeight="1" x14ac:dyDescent="0.2">
      <c r="A46" s="30"/>
      <c r="B46" s="29" t="s">
        <v>50</v>
      </c>
      <c r="C46" s="30"/>
      <c r="D46" s="32" t="s">
        <v>37</v>
      </c>
      <c r="E46" s="32"/>
      <c r="F46" s="27">
        <v>2.4834999999999998</v>
      </c>
      <c r="G46" s="36"/>
    </row>
    <row r="47" spans="1:7" ht="29.25" customHeight="1" x14ac:dyDescent="0.2">
      <c r="A47" s="30"/>
      <c r="B47" s="29"/>
      <c r="C47" s="30"/>
      <c r="D47" s="32" t="s">
        <v>38</v>
      </c>
      <c r="E47" s="32"/>
      <c r="F47" s="27">
        <v>2.4918300000000002</v>
      </c>
      <c r="G47" s="36"/>
    </row>
    <row r="48" spans="1:7" ht="33" customHeight="1" x14ac:dyDescent="0.2">
      <c r="A48" s="30"/>
      <c r="B48" s="29"/>
      <c r="C48" s="30"/>
      <c r="D48" s="32" t="s">
        <v>39</v>
      </c>
      <c r="E48" s="32"/>
      <c r="F48" s="27">
        <v>5.5337899999999998</v>
      </c>
      <c r="G48" s="36"/>
    </row>
    <row r="49" spans="1:13" x14ac:dyDescent="0.2">
      <c r="A49" s="30"/>
      <c r="B49" s="29" t="s">
        <v>20</v>
      </c>
      <c r="C49" s="30"/>
      <c r="D49" s="32" t="s">
        <v>37</v>
      </c>
      <c r="E49" s="32"/>
      <c r="F49" s="27">
        <v>2.4834999999999998</v>
      </c>
      <c r="G49" s="36"/>
    </row>
    <row r="50" spans="1:13" ht="13.7" customHeight="1" x14ac:dyDescent="0.2">
      <c r="A50" s="30"/>
      <c r="B50" s="29"/>
      <c r="C50" s="30"/>
      <c r="D50" s="32" t="s">
        <v>38</v>
      </c>
      <c r="E50" s="32"/>
      <c r="F50" s="27">
        <v>2.4918300000000002</v>
      </c>
      <c r="G50" s="36"/>
    </row>
    <row r="51" spans="1:13" ht="13.7" customHeight="1" x14ac:dyDescent="0.2">
      <c r="A51" s="30"/>
      <c r="B51" s="29"/>
      <c r="C51" s="30"/>
      <c r="D51" s="32" t="s">
        <v>39</v>
      </c>
      <c r="E51" s="32"/>
      <c r="F51" s="27">
        <v>5.5337899999999998</v>
      </c>
      <c r="G51" s="36"/>
    </row>
    <row r="52" spans="1:13" ht="46.5" customHeight="1" x14ac:dyDescent="0.2">
      <c r="A52" s="30"/>
      <c r="B52" s="29" t="s">
        <v>51</v>
      </c>
      <c r="C52" s="30"/>
      <c r="D52" s="32" t="s">
        <v>37</v>
      </c>
      <c r="E52" s="32"/>
      <c r="F52" s="27">
        <v>2.4834999999999998</v>
      </c>
      <c r="G52" s="36"/>
    </row>
    <row r="53" spans="1:13" ht="54.75" customHeight="1" x14ac:dyDescent="0.2">
      <c r="A53" s="30"/>
      <c r="B53" s="29"/>
      <c r="C53" s="30"/>
      <c r="D53" s="32" t="s">
        <v>38</v>
      </c>
      <c r="E53" s="32"/>
      <c r="F53" s="27">
        <v>2.4918300000000002</v>
      </c>
      <c r="G53" s="36"/>
    </row>
    <row r="54" spans="1:13" ht="54.75" customHeight="1" x14ac:dyDescent="0.2">
      <c r="A54" s="30"/>
      <c r="B54" s="29"/>
      <c r="C54" s="30"/>
      <c r="D54" s="32" t="s">
        <v>39</v>
      </c>
      <c r="E54" s="32"/>
      <c r="F54" s="27">
        <v>5.5337899999999998</v>
      </c>
      <c r="G54" s="36"/>
    </row>
    <row r="55" spans="1:13" s="11" customFormat="1" ht="27" customHeight="1" x14ac:dyDescent="0.2">
      <c r="A55" s="30"/>
      <c r="B55" s="3" t="s">
        <v>12</v>
      </c>
      <c r="C55" s="30"/>
      <c r="D55" s="31" t="s">
        <v>77</v>
      </c>
      <c r="E55" s="31"/>
      <c r="F55" s="31"/>
      <c r="G55" s="36"/>
    </row>
    <row r="56" spans="1:13" x14ac:dyDescent="0.2">
      <c r="A56" s="30"/>
      <c r="B56" s="2" t="s">
        <v>2</v>
      </c>
      <c r="C56" s="30"/>
      <c r="D56" s="12">
        <v>1912795.02</v>
      </c>
      <c r="E56" s="12">
        <v>52.93</v>
      </c>
      <c r="F56" s="13">
        <v>2.4966599999999999</v>
      </c>
      <c r="G56" s="36"/>
      <c r="K56" s="25">
        <f t="shared" ref="K56:M62" si="1">+H56-D56</f>
        <v>-1912795.02</v>
      </c>
      <c r="L56" s="25">
        <f t="shared" si="1"/>
        <v>-52.93</v>
      </c>
      <c r="M56" s="25">
        <f t="shared" si="1"/>
        <v>-2.4966599999999999</v>
      </c>
    </row>
    <row r="57" spans="1:13" x14ac:dyDescent="0.2">
      <c r="A57" s="30"/>
      <c r="B57" s="2" t="s">
        <v>3</v>
      </c>
      <c r="C57" s="30"/>
      <c r="D57" s="12">
        <v>2257331.4500000002</v>
      </c>
      <c r="E57" s="12">
        <v>98.91</v>
      </c>
      <c r="F57" s="13">
        <v>5.10785</v>
      </c>
      <c r="G57" s="36"/>
      <c r="K57" s="25">
        <f t="shared" si="1"/>
        <v>-2257331.4500000002</v>
      </c>
      <c r="L57" s="25">
        <f t="shared" si="1"/>
        <v>-98.91</v>
      </c>
      <c r="M57" s="25">
        <f t="shared" si="1"/>
        <v>-5.10785</v>
      </c>
    </row>
    <row r="58" spans="1:13" x14ac:dyDescent="0.2">
      <c r="A58" s="30"/>
      <c r="B58" s="2" t="s">
        <v>4</v>
      </c>
      <c r="C58" s="30"/>
      <c r="D58" s="12">
        <v>2777568.97</v>
      </c>
      <c r="E58" s="12">
        <v>190.41</v>
      </c>
      <c r="F58" s="13">
        <v>6.1644600000000001</v>
      </c>
      <c r="G58" s="36"/>
      <c r="K58" s="25">
        <f t="shared" si="1"/>
        <v>-2777568.97</v>
      </c>
      <c r="L58" s="25">
        <f t="shared" si="1"/>
        <v>-190.41</v>
      </c>
      <c r="M58" s="25">
        <f t="shared" si="1"/>
        <v>-6.1644600000000001</v>
      </c>
    </row>
    <row r="59" spans="1:13" x14ac:dyDescent="0.2">
      <c r="A59" s="30"/>
      <c r="B59" s="2" t="s">
        <v>5</v>
      </c>
      <c r="C59" s="30"/>
      <c r="D59" s="12">
        <v>2972319.95</v>
      </c>
      <c r="E59" s="12">
        <v>672.37</v>
      </c>
      <c r="F59" s="13">
        <v>6.6084399999999999</v>
      </c>
      <c r="G59" s="36"/>
      <c r="K59" s="25">
        <f t="shared" si="1"/>
        <v>-2972319.95</v>
      </c>
      <c r="L59" s="25">
        <f t="shared" si="1"/>
        <v>-672.37</v>
      </c>
      <c r="M59" s="25">
        <f t="shared" si="1"/>
        <v>-6.6084399999999999</v>
      </c>
    </row>
    <row r="60" spans="1:13" ht="13.7" customHeight="1" x14ac:dyDescent="0.2">
      <c r="A60" s="30"/>
      <c r="B60" s="29" t="s">
        <v>27</v>
      </c>
      <c r="C60" s="30"/>
      <c r="D60" s="28" t="s">
        <v>37</v>
      </c>
      <c r="E60" s="28"/>
      <c r="F60" s="15">
        <v>2.79522</v>
      </c>
      <c r="G60" s="36"/>
      <c r="M60" s="5">
        <f t="shared" si="1"/>
        <v>-2.79522</v>
      </c>
    </row>
    <row r="61" spans="1:13" ht="13.7" customHeight="1" x14ac:dyDescent="0.2">
      <c r="A61" s="30"/>
      <c r="B61" s="29"/>
      <c r="C61" s="30"/>
      <c r="D61" s="28" t="s">
        <v>38</v>
      </c>
      <c r="E61" s="28"/>
      <c r="F61" s="15">
        <v>4.5530900000000001</v>
      </c>
      <c r="G61" s="36"/>
      <c r="M61" s="5">
        <f t="shared" si="1"/>
        <v>-4.5530900000000001</v>
      </c>
    </row>
    <row r="62" spans="1:13" ht="13.7" customHeight="1" x14ac:dyDescent="0.2">
      <c r="A62" s="30"/>
      <c r="B62" s="29"/>
      <c r="C62" s="30"/>
      <c r="D62" s="28" t="s">
        <v>39</v>
      </c>
      <c r="E62" s="28"/>
      <c r="F62" s="15">
        <v>6.8785499999999997</v>
      </c>
      <c r="G62" s="36"/>
      <c r="M62" s="5">
        <f t="shared" si="1"/>
        <v>-6.8785499999999997</v>
      </c>
    </row>
    <row r="63" spans="1:13" ht="13.7" customHeight="1" x14ac:dyDescent="0.2">
      <c r="A63" s="30"/>
      <c r="B63" s="29" t="s">
        <v>44</v>
      </c>
      <c r="C63" s="30"/>
      <c r="D63" s="28" t="s">
        <v>37</v>
      </c>
      <c r="E63" s="28"/>
      <c r="F63" s="15">
        <v>1.4452199999999999</v>
      </c>
      <c r="G63" s="36"/>
    </row>
    <row r="64" spans="1:13" ht="13.7" customHeight="1" x14ac:dyDescent="0.2">
      <c r="A64" s="30"/>
      <c r="B64" s="29"/>
      <c r="C64" s="30"/>
      <c r="D64" s="28" t="s">
        <v>38</v>
      </c>
      <c r="E64" s="28"/>
      <c r="F64" s="15">
        <v>2.67855</v>
      </c>
      <c r="G64" s="36"/>
    </row>
    <row r="65" spans="1:7" ht="13.7" customHeight="1" x14ac:dyDescent="0.2">
      <c r="A65" s="30"/>
      <c r="B65" s="29"/>
      <c r="C65" s="30"/>
      <c r="D65" s="28" t="s">
        <v>39</v>
      </c>
      <c r="E65" s="28"/>
      <c r="F65" s="15">
        <v>6.8785499999999997</v>
      </c>
      <c r="G65" s="36"/>
    </row>
    <row r="66" spans="1:7" ht="13.7" customHeight="1" x14ac:dyDescent="0.2">
      <c r="A66" s="30"/>
      <c r="B66" s="29" t="s">
        <v>46</v>
      </c>
      <c r="C66" s="30"/>
      <c r="D66" s="28" t="s">
        <v>37</v>
      </c>
      <c r="E66" s="28"/>
      <c r="F66" s="15">
        <v>1.4452199999999999</v>
      </c>
      <c r="G66" s="36"/>
    </row>
    <row r="67" spans="1:7" ht="13.7" customHeight="1" x14ac:dyDescent="0.2">
      <c r="A67" s="30"/>
      <c r="B67" s="29"/>
      <c r="C67" s="30"/>
      <c r="D67" s="28" t="s">
        <v>38</v>
      </c>
      <c r="E67" s="28"/>
      <c r="F67" s="15">
        <v>2.67855</v>
      </c>
      <c r="G67" s="36"/>
    </row>
    <row r="68" spans="1:7" ht="13.7" customHeight="1" x14ac:dyDescent="0.2">
      <c r="A68" s="30"/>
      <c r="B68" s="29"/>
      <c r="C68" s="30"/>
      <c r="D68" s="28" t="s">
        <v>39</v>
      </c>
      <c r="E68" s="28"/>
      <c r="F68" s="15">
        <v>6.8785499999999997</v>
      </c>
      <c r="G68" s="36"/>
    </row>
    <row r="69" spans="1:7" ht="13.7" customHeight="1" x14ac:dyDescent="0.2">
      <c r="A69" s="30"/>
      <c r="B69" s="29" t="s">
        <v>30</v>
      </c>
      <c r="C69" s="30"/>
      <c r="D69" s="28" t="s">
        <v>37</v>
      </c>
      <c r="E69" s="28"/>
      <c r="F69" s="15">
        <v>1.4452199999999999</v>
      </c>
      <c r="G69" s="36"/>
    </row>
    <row r="70" spans="1:7" ht="13.7" customHeight="1" x14ac:dyDescent="0.2">
      <c r="A70" s="30"/>
      <c r="B70" s="29"/>
      <c r="C70" s="30"/>
      <c r="D70" s="28" t="s">
        <v>38</v>
      </c>
      <c r="E70" s="28"/>
      <c r="F70" s="15">
        <v>2.67855</v>
      </c>
      <c r="G70" s="36"/>
    </row>
    <row r="71" spans="1:7" ht="13.7" customHeight="1" x14ac:dyDescent="0.2">
      <c r="A71" s="30"/>
      <c r="B71" s="29"/>
      <c r="C71" s="30"/>
      <c r="D71" s="28" t="s">
        <v>39</v>
      </c>
      <c r="E71" s="28"/>
      <c r="F71" s="15">
        <v>6.8785499999999997</v>
      </c>
      <c r="G71" s="36"/>
    </row>
    <row r="72" spans="1:7" ht="13.7" customHeight="1" x14ac:dyDescent="0.2">
      <c r="A72" s="30"/>
      <c r="B72" s="29" t="s">
        <v>45</v>
      </c>
      <c r="C72" s="30"/>
      <c r="D72" s="28" t="s">
        <v>37</v>
      </c>
      <c r="E72" s="28"/>
      <c r="F72" s="15">
        <v>1.4452199999999999</v>
      </c>
      <c r="G72" s="36"/>
    </row>
    <row r="73" spans="1:7" ht="13.7" customHeight="1" x14ac:dyDescent="0.2">
      <c r="A73" s="30"/>
      <c r="B73" s="29"/>
      <c r="C73" s="30"/>
      <c r="D73" s="28" t="s">
        <v>38</v>
      </c>
      <c r="E73" s="28"/>
      <c r="F73" s="15">
        <v>2.67855</v>
      </c>
      <c r="G73" s="36"/>
    </row>
    <row r="74" spans="1:7" ht="13.7" customHeight="1" x14ac:dyDescent="0.2">
      <c r="A74" s="30"/>
      <c r="B74" s="29"/>
      <c r="C74" s="30"/>
      <c r="D74" s="28" t="s">
        <v>39</v>
      </c>
      <c r="E74" s="28"/>
      <c r="F74" s="15">
        <v>6.8785499999999997</v>
      </c>
      <c r="G74" s="36"/>
    </row>
    <row r="75" spans="1:7" ht="13.7" customHeight="1" x14ac:dyDescent="0.2">
      <c r="A75" s="30"/>
      <c r="B75" s="29" t="s">
        <v>47</v>
      </c>
      <c r="C75" s="30"/>
      <c r="D75" s="28" t="s">
        <v>37</v>
      </c>
      <c r="E75" s="28"/>
      <c r="F75" s="15">
        <v>1.4452199999999999</v>
      </c>
      <c r="G75" s="36"/>
    </row>
    <row r="76" spans="1:7" ht="13.7" customHeight="1" x14ac:dyDescent="0.2">
      <c r="A76" s="30"/>
      <c r="B76" s="29"/>
      <c r="C76" s="30"/>
      <c r="D76" s="28" t="s">
        <v>38</v>
      </c>
      <c r="E76" s="28"/>
      <c r="F76" s="15">
        <v>2.67855</v>
      </c>
      <c r="G76" s="36"/>
    </row>
    <row r="77" spans="1:7" ht="13.7" customHeight="1" x14ac:dyDescent="0.2">
      <c r="A77" s="30"/>
      <c r="B77" s="29"/>
      <c r="C77" s="30"/>
      <c r="D77" s="28" t="s">
        <v>39</v>
      </c>
      <c r="E77" s="28"/>
      <c r="F77" s="15">
        <v>6.8785499999999997</v>
      </c>
      <c r="G77" s="36"/>
    </row>
    <row r="78" spans="1:7" ht="13.7" customHeight="1" x14ac:dyDescent="0.2">
      <c r="A78" s="30"/>
      <c r="B78" s="29" t="s">
        <v>48</v>
      </c>
      <c r="C78" s="30"/>
      <c r="D78" s="28" t="s">
        <v>37</v>
      </c>
      <c r="E78" s="28"/>
      <c r="F78" s="15">
        <v>1.4452199999999999</v>
      </c>
      <c r="G78" s="36"/>
    </row>
    <row r="79" spans="1:7" ht="13.7" customHeight="1" x14ac:dyDescent="0.2">
      <c r="A79" s="30"/>
      <c r="B79" s="29"/>
      <c r="C79" s="30"/>
      <c r="D79" s="28" t="s">
        <v>38</v>
      </c>
      <c r="E79" s="28"/>
      <c r="F79" s="15">
        <v>2.67855</v>
      </c>
      <c r="G79" s="36"/>
    </row>
    <row r="80" spans="1:7" ht="13.7" customHeight="1" x14ac:dyDescent="0.2">
      <c r="A80" s="30"/>
      <c r="B80" s="29"/>
      <c r="C80" s="30"/>
      <c r="D80" s="28" t="s">
        <v>39</v>
      </c>
      <c r="E80" s="28"/>
      <c r="F80" s="15">
        <v>6.8785499999999997</v>
      </c>
      <c r="G80" s="36"/>
    </row>
    <row r="81" spans="1:7" ht="13.7" customHeight="1" x14ac:dyDescent="0.2">
      <c r="A81" s="30"/>
      <c r="B81" s="29" t="s">
        <v>49</v>
      </c>
      <c r="C81" s="30"/>
      <c r="D81" s="28" t="s">
        <v>37</v>
      </c>
      <c r="E81" s="28"/>
      <c r="F81" s="15">
        <v>1.4452199999999999</v>
      </c>
      <c r="G81" s="36"/>
    </row>
    <row r="82" spans="1:7" ht="13.7" customHeight="1" x14ac:dyDescent="0.2">
      <c r="A82" s="30"/>
      <c r="B82" s="29"/>
      <c r="C82" s="30"/>
      <c r="D82" s="28" t="s">
        <v>38</v>
      </c>
      <c r="E82" s="28"/>
      <c r="F82" s="15">
        <v>2.67855</v>
      </c>
      <c r="G82" s="36"/>
    </row>
    <row r="83" spans="1:7" ht="13.7" customHeight="1" x14ac:dyDescent="0.2">
      <c r="A83" s="30"/>
      <c r="B83" s="29"/>
      <c r="C83" s="30"/>
      <c r="D83" s="28" t="s">
        <v>39</v>
      </c>
      <c r="E83" s="28"/>
      <c r="F83" s="15">
        <v>6.8785499999999997</v>
      </c>
      <c r="G83" s="36"/>
    </row>
    <row r="84" spans="1:7" ht="96" customHeight="1" x14ac:dyDescent="0.2">
      <c r="A84" s="30"/>
      <c r="B84" s="29" t="s">
        <v>31</v>
      </c>
      <c r="C84" s="30"/>
      <c r="D84" s="32" t="s">
        <v>37</v>
      </c>
      <c r="E84" s="32"/>
      <c r="F84" s="15">
        <v>2.79522</v>
      </c>
      <c r="G84" s="36"/>
    </row>
    <row r="85" spans="1:7" ht="96" customHeight="1" x14ac:dyDescent="0.2">
      <c r="A85" s="30"/>
      <c r="B85" s="29"/>
      <c r="C85" s="30"/>
      <c r="D85" s="32" t="s">
        <v>38</v>
      </c>
      <c r="E85" s="32"/>
      <c r="F85" s="15">
        <v>4.5530900000000001</v>
      </c>
      <c r="G85" s="36"/>
    </row>
    <row r="86" spans="1:7" ht="96" customHeight="1" x14ac:dyDescent="0.2">
      <c r="A86" s="30"/>
      <c r="B86" s="29"/>
      <c r="C86" s="30"/>
      <c r="D86" s="32" t="s">
        <v>39</v>
      </c>
      <c r="E86" s="32"/>
      <c r="F86" s="15">
        <v>6.8785499999999997</v>
      </c>
      <c r="G86" s="36"/>
    </row>
    <row r="87" spans="1:7" ht="13.7" customHeight="1" x14ac:dyDescent="0.2">
      <c r="A87" s="30"/>
      <c r="B87" s="29" t="s">
        <v>32</v>
      </c>
      <c r="C87" s="30"/>
      <c r="D87" s="32" t="s">
        <v>37</v>
      </c>
      <c r="E87" s="32"/>
      <c r="F87" s="15">
        <v>1.4452199999999999</v>
      </c>
      <c r="G87" s="36"/>
    </row>
    <row r="88" spans="1:7" ht="13.7" customHeight="1" x14ac:dyDescent="0.2">
      <c r="A88" s="30"/>
      <c r="B88" s="29"/>
      <c r="C88" s="30"/>
      <c r="D88" s="32" t="s">
        <v>38</v>
      </c>
      <c r="E88" s="32"/>
      <c r="F88" s="15">
        <v>2.67855</v>
      </c>
      <c r="G88" s="36"/>
    </row>
    <row r="89" spans="1:7" ht="13.7" customHeight="1" x14ac:dyDescent="0.2">
      <c r="A89" s="30"/>
      <c r="B89" s="29"/>
      <c r="C89" s="30"/>
      <c r="D89" s="32" t="s">
        <v>39</v>
      </c>
      <c r="E89" s="32"/>
      <c r="F89" s="15">
        <v>6.8785499999999997</v>
      </c>
      <c r="G89" s="36"/>
    </row>
    <row r="90" spans="1:7" ht="28.5" customHeight="1" x14ac:dyDescent="0.2">
      <c r="A90" s="30"/>
      <c r="B90" s="29" t="s">
        <v>18</v>
      </c>
      <c r="C90" s="30"/>
      <c r="D90" s="32" t="s">
        <v>37</v>
      </c>
      <c r="E90" s="32"/>
      <c r="F90" s="15">
        <v>2.79522</v>
      </c>
      <c r="G90" s="36"/>
    </row>
    <row r="91" spans="1:7" ht="24.75" customHeight="1" x14ac:dyDescent="0.2">
      <c r="A91" s="30"/>
      <c r="B91" s="29"/>
      <c r="C91" s="30"/>
      <c r="D91" s="32" t="s">
        <v>38</v>
      </c>
      <c r="E91" s="32"/>
      <c r="F91" s="15">
        <v>4.5530900000000001</v>
      </c>
      <c r="G91" s="36"/>
    </row>
    <row r="92" spans="1:7" ht="27" customHeight="1" x14ac:dyDescent="0.2">
      <c r="A92" s="30"/>
      <c r="B92" s="29"/>
      <c r="C92" s="30"/>
      <c r="D92" s="32" t="s">
        <v>39</v>
      </c>
      <c r="E92" s="32"/>
      <c r="F92" s="15">
        <v>6.8785499999999997</v>
      </c>
      <c r="G92" s="36"/>
    </row>
    <row r="93" spans="1:7" ht="30" customHeight="1" x14ac:dyDescent="0.2">
      <c r="A93" s="30"/>
      <c r="B93" s="29" t="s">
        <v>50</v>
      </c>
      <c r="C93" s="30"/>
      <c r="D93" s="32" t="s">
        <v>37</v>
      </c>
      <c r="E93" s="32"/>
      <c r="F93" s="15">
        <v>2.79522</v>
      </c>
      <c r="G93" s="36"/>
    </row>
    <row r="94" spans="1:7" ht="29.25" customHeight="1" x14ac:dyDescent="0.2">
      <c r="A94" s="30"/>
      <c r="B94" s="29"/>
      <c r="C94" s="30"/>
      <c r="D94" s="32" t="s">
        <v>38</v>
      </c>
      <c r="E94" s="32"/>
      <c r="F94" s="15">
        <v>4.5530900000000001</v>
      </c>
      <c r="G94" s="36"/>
    </row>
    <row r="95" spans="1:7" ht="33" customHeight="1" x14ac:dyDescent="0.2">
      <c r="A95" s="30"/>
      <c r="B95" s="29"/>
      <c r="C95" s="30"/>
      <c r="D95" s="32" t="s">
        <v>39</v>
      </c>
      <c r="E95" s="32"/>
      <c r="F95" s="15">
        <v>6.8785499999999997</v>
      </c>
      <c r="G95" s="36"/>
    </row>
    <row r="96" spans="1:7" x14ac:dyDescent="0.2">
      <c r="A96" s="30"/>
      <c r="B96" s="29" t="s">
        <v>20</v>
      </c>
      <c r="C96" s="30"/>
      <c r="D96" s="32" t="s">
        <v>37</v>
      </c>
      <c r="E96" s="32"/>
      <c r="F96" s="15">
        <v>2.79522</v>
      </c>
      <c r="G96" s="36"/>
    </row>
    <row r="97" spans="1:7" ht="13.7" customHeight="1" x14ac:dyDescent="0.2">
      <c r="A97" s="30"/>
      <c r="B97" s="29"/>
      <c r="C97" s="30"/>
      <c r="D97" s="32" t="s">
        <v>38</v>
      </c>
      <c r="E97" s="32"/>
      <c r="F97" s="15">
        <v>4.5530900000000001</v>
      </c>
      <c r="G97" s="36"/>
    </row>
    <row r="98" spans="1:7" ht="13.7" customHeight="1" x14ac:dyDescent="0.2">
      <c r="A98" s="30"/>
      <c r="B98" s="29"/>
      <c r="C98" s="30"/>
      <c r="D98" s="32" t="s">
        <v>39</v>
      </c>
      <c r="E98" s="32"/>
      <c r="F98" s="15">
        <v>6.8785499999999997</v>
      </c>
      <c r="G98" s="36"/>
    </row>
    <row r="99" spans="1:7" ht="46.5" customHeight="1" x14ac:dyDescent="0.2">
      <c r="A99" s="30"/>
      <c r="B99" s="29" t="s">
        <v>19</v>
      </c>
      <c r="C99" s="30"/>
      <c r="D99" s="32" t="s">
        <v>37</v>
      </c>
      <c r="E99" s="32"/>
      <c r="F99" s="15">
        <v>2.79522</v>
      </c>
      <c r="G99" s="36"/>
    </row>
    <row r="100" spans="1:7" ht="54.75" customHeight="1" x14ac:dyDescent="0.2">
      <c r="A100" s="30"/>
      <c r="B100" s="29"/>
      <c r="C100" s="30"/>
      <c r="D100" s="32" t="s">
        <v>38</v>
      </c>
      <c r="E100" s="32"/>
      <c r="F100" s="15">
        <v>4.5530900000000001</v>
      </c>
      <c r="G100" s="36"/>
    </row>
    <row r="101" spans="1:7" ht="54.75" customHeight="1" x14ac:dyDescent="0.2">
      <c r="A101" s="30"/>
      <c r="B101" s="29"/>
      <c r="C101" s="30"/>
      <c r="D101" s="32" t="s">
        <v>39</v>
      </c>
      <c r="E101" s="32"/>
      <c r="F101" s="15">
        <v>6.8785499999999997</v>
      </c>
      <c r="G101" s="36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16</v>
      </c>
    </row>
    <row r="105" spans="1:7" ht="26.25" customHeight="1" x14ac:dyDescent="0.2">
      <c r="A105" s="33" t="s">
        <v>79</v>
      </c>
      <c r="B105" s="33"/>
      <c r="C105" s="33"/>
      <c r="D105" s="33"/>
      <c r="E105" s="33"/>
      <c r="F105" s="33"/>
      <c r="G105" s="33"/>
    </row>
    <row r="107" spans="1:7" ht="24.75" customHeight="1" x14ac:dyDescent="0.2">
      <c r="A107" s="34" t="s">
        <v>53</v>
      </c>
      <c r="B107" s="34"/>
      <c r="C107" s="34"/>
      <c r="D107" s="34"/>
      <c r="E107" s="34"/>
      <c r="F107" s="34"/>
      <c r="G107" s="34"/>
    </row>
  </sheetData>
  <mergeCells count="120"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14:E14"/>
    <mergeCell ref="D15:E15"/>
    <mergeCell ref="B16:B18"/>
    <mergeCell ref="D16:E16"/>
    <mergeCell ref="D17:E17"/>
    <mergeCell ref="D18:E18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37:B39"/>
    <mergeCell ref="D37:E37"/>
    <mergeCell ref="D38:E38"/>
    <mergeCell ref="D39:E39"/>
    <mergeCell ref="B40:B42"/>
    <mergeCell ref="D40:E40"/>
    <mergeCell ref="D41:E41"/>
    <mergeCell ref="D42:E42"/>
    <mergeCell ref="B31:B33"/>
    <mergeCell ref="D31:E31"/>
    <mergeCell ref="D32:E32"/>
    <mergeCell ref="D33:E33"/>
    <mergeCell ref="B34:B36"/>
    <mergeCell ref="D34:E34"/>
    <mergeCell ref="D35:E35"/>
    <mergeCell ref="D36:E36"/>
    <mergeCell ref="B49:B51"/>
    <mergeCell ref="D49:E49"/>
    <mergeCell ref="D50:E50"/>
    <mergeCell ref="D51:E51"/>
    <mergeCell ref="B52:B54"/>
    <mergeCell ref="D52:E52"/>
    <mergeCell ref="D53:E53"/>
    <mergeCell ref="D54:E54"/>
    <mergeCell ref="B43:B45"/>
    <mergeCell ref="D43:E43"/>
    <mergeCell ref="D44:E44"/>
    <mergeCell ref="D45:E45"/>
    <mergeCell ref="B46:B48"/>
    <mergeCell ref="D46:E46"/>
    <mergeCell ref="D47:E47"/>
    <mergeCell ref="D48:E48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69:B71"/>
    <mergeCell ref="D69:E69"/>
    <mergeCell ref="D70:E70"/>
    <mergeCell ref="D71:E71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D81:E81"/>
    <mergeCell ref="D82:E82"/>
    <mergeCell ref="D83:E83"/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26"/>
  <sheetViews>
    <sheetView view="pageBreakPreview" topLeftCell="C67" zoomScale="80" zoomScaleNormal="100" zoomScaleSheetLayoutView="80" workbookViewId="0">
      <selection activeCell="K75" sqref="K75:M78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22" customWidth="1"/>
    <col min="7" max="7" width="16.85546875" style="5" customWidth="1"/>
    <col min="8" max="16384" width="9.140625" style="5"/>
  </cols>
  <sheetData>
    <row r="2" spans="1:13" x14ac:dyDescent="0.2">
      <c r="A2" s="4" t="s">
        <v>66</v>
      </c>
    </row>
    <row r="4" spans="1:13" x14ac:dyDescent="0.2">
      <c r="A4" s="4" t="s">
        <v>34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23" t="s">
        <v>15</v>
      </c>
      <c r="G6" s="6" t="s">
        <v>8</v>
      </c>
    </row>
    <row r="7" spans="1:13" ht="32.25" customHeight="1" x14ac:dyDescent="0.2">
      <c r="A7" s="30" t="s">
        <v>58</v>
      </c>
      <c r="B7" s="35" t="s">
        <v>57</v>
      </c>
      <c r="C7" s="35"/>
      <c r="D7" s="35"/>
      <c r="E7" s="35"/>
      <c r="F7" s="35"/>
      <c r="G7" s="35"/>
    </row>
    <row r="8" spans="1:13" s="11" customFormat="1" ht="20.25" customHeight="1" x14ac:dyDescent="0.2">
      <c r="A8" s="30"/>
      <c r="B8" s="3" t="s">
        <v>12</v>
      </c>
      <c r="C8" s="37" t="s">
        <v>73</v>
      </c>
      <c r="D8" s="31" t="s">
        <v>69</v>
      </c>
      <c r="E8" s="31"/>
      <c r="F8" s="31"/>
      <c r="G8" s="36" t="s">
        <v>74</v>
      </c>
    </row>
    <row r="9" spans="1:13" x14ac:dyDescent="0.2">
      <c r="A9" s="30"/>
      <c r="B9" s="2" t="s">
        <v>2</v>
      </c>
      <c r="C9" s="37"/>
      <c r="D9" s="12">
        <v>361866.03</v>
      </c>
      <c r="E9" s="12">
        <v>84.39</v>
      </c>
      <c r="F9" s="13">
        <v>0.59386000000000005</v>
      </c>
      <c r="G9" s="36"/>
      <c r="H9" s="5">
        <v>361866.03</v>
      </c>
      <c r="I9" s="5">
        <v>84.39</v>
      </c>
      <c r="J9" s="5">
        <v>0.59386000000000005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30"/>
      <c r="B10" s="2" t="s">
        <v>3</v>
      </c>
      <c r="C10" s="37"/>
      <c r="D10" s="12">
        <v>947815.65</v>
      </c>
      <c r="E10" s="12">
        <v>155.75</v>
      </c>
      <c r="F10" s="13">
        <v>2.0592299999999999</v>
      </c>
      <c r="G10" s="36"/>
      <c r="H10" s="5">
        <v>947815.65</v>
      </c>
      <c r="I10" s="5">
        <v>155.75</v>
      </c>
      <c r="J10" s="5">
        <v>2.0592299999999999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30"/>
      <c r="B11" s="2" t="s">
        <v>4</v>
      </c>
      <c r="C11" s="37"/>
      <c r="D11" s="12">
        <v>1016331.72</v>
      </c>
      <c r="E11" s="12">
        <v>224.79</v>
      </c>
      <c r="F11" s="13">
        <v>2.8239000000000001</v>
      </c>
      <c r="G11" s="36"/>
      <c r="H11" s="5">
        <v>1016331.72</v>
      </c>
      <c r="I11" s="5">
        <v>224.79</v>
      </c>
      <c r="J11" s="5">
        <v>2.8239000000000001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30"/>
      <c r="B12" s="2" t="s">
        <v>5</v>
      </c>
      <c r="C12" s="37"/>
      <c r="D12" s="12">
        <v>789448.05</v>
      </c>
      <c r="E12" s="12">
        <v>453.71</v>
      </c>
      <c r="F12" s="13">
        <v>3.1487500000000002</v>
      </c>
      <c r="G12" s="36"/>
      <c r="H12" s="5">
        <v>789448.05</v>
      </c>
      <c r="I12" s="5">
        <v>453.71</v>
      </c>
      <c r="J12" s="5">
        <v>3.1487500000000002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30"/>
      <c r="B13" s="20" t="s">
        <v>27</v>
      </c>
      <c r="C13" s="37"/>
      <c r="D13" s="17"/>
      <c r="E13" s="17"/>
      <c r="F13" s="21">
        <v>1.3342700000000001</v>
      </c>
      <c r="G13" s="36"/>
    </row>
    <row r="14" spans="1:13" ht="25.5" x14ac:dyDescent="0.2">
      <c r="A14" s="30"/>
      <c r="B14" s="20" t="s">
        <v>44</v>
      </c>
      <c r="C14" s="37"/>
      <c r="D14" s="17"/>
      <c r="E14" s="17"/>
      <c r="F14" s="21">
        <v>0.59665999999999997</v>
      </c>
      <c r="G14" s="36"/>
    </row>
    <row r="15" spans="1:13" ht="25.5" x14ac:dyDescent="0.2">
      <c r="A15" s="30"/>
      <c r="B15" s="20" t="s">
        <v>46</v>
      </c>
      <c r="C15" s="37"/>
      <c r="D15" s="17"/>
      <c r="E15" s="17"/>
      <c r="F15" s="21">
        <v>0.59645999999999999</v>
      </c>
      <c r="G15" s="36"/>
    </row>
    <row r="16" spans="1:13" ht="25.5" x14ac:dyDescent="0.2">
      <c r="A16" s="30"/>
      <c r="B16" s="20" t="s">
        <v>52</v>
      </c>
      <c r="C16" s="37"/>
      <c r="D16" s="17"/>
      <c r="E16" s="17"/>
      <c r="F16" s="21">
        <v>0</v>
      </c>
      <c r="G16" s="36"/>
    </row>
    <row r="17" spans="1:7" ht="25.5" x14ac:dyDescent="0.2">
      <c r="A17" s="30"/>
      <c r="B17" s="20" t="s">
        <v>45</v>
      </c>
      <c r="C17" s="37"/>
      <c r="D17" s="17"/>
      <c r="E17" s="17"/>
      <c r="F17" s="21">
        <v>0.59665999999999997</v>
      </c>
      <c r="G17" s="36"/>
    </row>
    <row r="18" spans="1:7" ht="25.5" x14ac:dyDescent="0.2">
      <c r="A18" s="30"/>
      <c r="B18" s="20" t="s">
        <v>47</v>
      </c>
      <c r="C18" s="37"/>
      <c r="D18" s="17"/>
      <c r="E18" s="17"/>
      <c r="F18" s="21">
        <v>0.59416000000000002</v>
      </c>
      <c r="G18" s="36"/>
    </row>
    <row r="19" spans="1:7" ht="38.25" x14ac:dyDescent="0.2">
      <c r="A19" s="30"/>
      <c r="B19" s="20" t="s">
        <v>48</v>
      </c>
      <c r="C19" s="37"/>
      <c r="D19" s="17"/>
      <c r="E19" s="17"/>
      <c r="F19" s="21">
        <v>0</v>
      </c>
      <c r="G19" s="36"/>
    </row>
    <row r="20" spans="1:7" x14ac:dyDescent="0.2">
      <c r="A20" s="30"/>
      <c r="B20" s="20" t="s">
        <v>49</v>
      </c>
      <c r="C20" s="37"/>
      <c r="D20" s="17"/>
      <c r="E20" s="17"/>
      <c r="F20" s="21">
        <v>0.59419999999999995</v>
      </c>
      <c r="G20" s="36"/>
    </row>
    <row r="21" spans="1:7" ht="318" customHeight="1" x14ac:dyDescent="0.2">
      <c r="A21" s="30"/>
      <c r="B21" s="20" t="s">
        <v>31</v>
      </c>
      <c r="C21" s="37"/>
      <c r="D21" s="18"/>
      <c r="E21" s="18"/>
      <c r="F21" s="21">
        <v>0</v>
      </c>
      <c r="G21" s="36"/>
    </row>
    <row r="22" spans="1:7" ht="25.5" x14ac:dyDescent="0.2">
      <c r="A22" s="30"/>
      <c r="B22" s="20" t="s">
        <v>32</v>
      </c>
      <c r="C22" s="37"/>
      <c r="D22" s="18"/>
      <c r="E22" s="18"/>
      <c r="F22" s="21">
        <v>1.33385</v>
      </c>
      <c r="G22" s="36"/>
    </row>
    <row r="23" spans="1:7" ht="76.5" x14ac:dyDescent="0.2">
      <c r="A23" s="30"/>
      <c r="B23" s="20" t="s">
        <v>18</v>
      </c>
      <c r="C23" s="37"/>
      <c r="D23" s="18"/>
      <c r="E23" s="18"/>
      <c r="F23" s="21">
        <v>1.33416</v>
      </c>
      <c r="G23" s="36"/>
    </row>
    <row r="24" spans="1:7" ht="89.25" x14ac:dyDescent="0.2">
      <c r="A24" s="30"/>
      <c r="B24" s="20" t="s">
        <v>50</v>
      </c>
      <c r="C24" s="37"/>
      <c r="D24" s="18"/>
      <c r="E24" s="18"/>
      <c r="F24" s="21">
        <v>0</v>
      </c>
      <c r="G24" s="36"/>
    </row>
    <row r="25" spans="1:7" ht="28.5" customHeight="1" x14ac:dyDescent="0.2">
      <c r="A25" s="30"/>
      <c r="B25" s="20" t="s">
        <v>20</v>
      </c>
      <c r="C25" s="37"/>
      <c r="D25" s="18"/>
      <c r="E25" s="18"/>
      <c r="F25" s="21">
        <v>1.33416</v>
      </c>
      <c r="G25" s="36"/>
    </row>
    <row r="26" spans="1:7" ht="161.25" customHeight="1" x14ac:dyDescent="0.2">
      <c r="A26" s="30"/>
      <c r="B26" s="20" t="s">
        <v>51</v>
      </c>
      <c r="C26" s="37"/>
      <c r="D26" s="18"/>
      <c r="E26" s="18"/>
      <c r="F26" s="21">
        <v>1.33416</v>
      </c>
      <c r="G26" s="36"/>
    </row>
    <row r="27" spans="1:7" s="11" customFormat="1" ht="27" customHeight="1" x14ac:dyDescent="0.2">
      <c r="A27" s="30"/>
      <c r="B27" s="3" t="s">
        <v>12</v>
      </c>
      <c r="C27" s="37"/>
      <c r="D27" s="31" t="s">
        <v>70</v>
      </c>
      <c r="E27" s="31"/>
      <c r="F27" s="31"/>
      <c r="G27" s="36"/>
    </row>
    <row r="28" spans="1:7" x14ac:dyDescent="0.2">
      <c r="A28" s="30"/>
      <c r="B28" s="2" t="s">
        <v>2</v>
      </c>
      <c r="C28" s="37"/>
      <c r="D28" s="12">
        <v>361866.03</v>
      </c>
      <c r="E28" s="12">
        <v>84.39</v>
      </c>
      <c r="F28" s="13">
        <v>0.59386000000000005</v>
      </c>
      <c r="G28" s="36"/>
    </row>
    <row r="29" spans="1:7" x14ac:dyDescent="0.2">
      <c r="A29" s="30"/>
      <c r="B29" s="2" t="s">
        <v>3</v>
      </c>
      <c r="C29" s="37"/>
      <c r="D29" s="12">
        <v>947815.65</v>
      </c>
      <c r="E29" s="12">
        <v>155.75</v>
      </c>
      <c r="F29" s="13">
        <v>2.0592299999999999</v>
      </c>
      <c r="G29" s="36"/>
    </row>
    <row r="30" spans="1:7" x14ac:dyDescent="0.2">
      <c r="A30" s="30"/>
      <c r="B30" s="2" t="s">
        <v>4</v>
      </c>
      <c r="C30" s="37"/>
      <c r="D30" s="12">
        <v>1016331.72</v>
      </c>
      <c r="E30" s="12">
        <v>224.79</v>
      </c>
      <c r="F30" s="13">
        <v>2.8239000000000001</v>
      </c>
      <c r="G30" s="36"/>
    </row>
    <row r="31" spans="1:7" x14ac:dyDescent="0.2">
      <c r="A31" s="30"/>
      <c r="B31" s="2" t="s">
        <v>5</v>
      </c>
      <c r="C31" s="37"/>
      <c r="D31" s="12">
        <v>789448.05</v>
      </c>
      <c r="E31" s="12">
        <v>453.71</v>
      </c>
      <c r="F31" s="13">
        <v>3.1487500000000002</v>
      </c>
      <c r="G31" s="36"/>
    </row>
    <row r="32" spans="1:7" ht="13.7" customHeight="1" x14ac:dyDescent="0.2">
      <c r="A32" s="30"/>
      <c r="B32" s="29" t="s">
        <v>27</v>
      </c>
      <c r="C32" s="37"/>
      <c r="D32" s="28" t="s">
        <v>37</v>
      </c>
      <c r="E32" s="28"/>
      <c r="F32" s="21">
        <v>1.3342700000000001</v>
      </c>
      <c r="G32" s="36"/>
    </row>
    <row r="33" spans="1:7" ht="13.7" customHeight="1" x14ac:dyDescent="0.2">
      <c r="A33" s="30"/>
      <c r="B33" s="29"/>
      <c r="C33" s="37"/>
      <c r="D33" s="28" t="s">
        <v>38</v>
      </c>
      <c r="E33" s="28"/>
      <c r="F33" s="21">
        <v>1.3342700000000001</v>
      </c>
      <c r="G33" s="36"/>
    </row>
    <row r="34" spans="1:7" ht="13.7" customHeight="1" x14ac:dyDescent="0.2">
      <c r="A34" s="30"/>
      <c r="B34" s="29"/>
      <c r="C34" s="37"/>
      <c r="D34" s="28" t="s">
        <v>39</v>
      </c>
      <c r="E34" s="28"/>
      <c r="F34" s="21">
        <v>1.3342700000000001</v>
      </c>
      <c r="G34" s="36"/>
    </row>
    <row r="35" spans="1:7" ht="25.5" customHeight="1" x14ac:dyDescent="0.2">
      <c r="A35" s="30"/>
      <c r="B35" s="29" t="s">
        <v>44</v>
      </c>
      <c r="C35" s="37"/>
      <c r="D35" s="32" t="s">
        <v>37</v>
      </c>
      <c r="E35" s="32"/>
      <c r="F35" s="21">
        <v>0.59665999999999997</v>
      </c>
      <c r="G35" s="36"/>
    </row>
    <row r="36" spans="1:7" x14ac:dyDescent="0.2">
      <c r="A36" s="30"/>
      <c r="B36" s="29"/>
      <c r="C36" s="37"/>
      <c r="D36" s="32" t="s">
        <v>38</v>
      </c>
      <c r="E36" s="32"/>
      <c r="F36" s="21">
        <v>0.59665999999999997</v>
      </c>
      <c r="G36" s="36"/>
    </row>
    <row r="37" spans="1:7" x14ac:dyDescent="0.2">
      <c r="A37" s="30"/>
      <c r="B37" s="29"/>
      <c r="C37" s="37"/>
      <c r="D37" s="32" t="s">
        <v>39</v>
      </c>
      <c r="E37" s="32"/>
      <c r="F37" s="21">
        <v>0.59665999999999997</v>
      </c>
      <c r="G37" s="36"/>
    </row>
    <row r="38" spans="1:7" ht="25.5" customHeight="1" x14ac:dyDescent="0.2">
      <c r="A38" s="30"/>
      <c r="B38" s="29" t="s">
        <v>46</v>
      </c>
      <c r="C38" s="37"/>
      <c r="D38" s="32" t="s">
        <v>37</v>
      </c>
      <c r="E38" s="32"/>
      <c r="F38" s="21">
        <v>0.59645999999999999</v>
      </c>
      <c r="G38" s="36"/>
    </row>
    <row r="39" spans="1:7" x14ac:dyDescent="0.2">
      <c r="A39" s="30"/>
      <c r="B39" s="29"/>
      <c r="C39" s="37"/>
      <c r="D39" s="32" t="s">
        <v>38</v>
      </c>
      <c r="E39" s="32"/>
      <c r="F39" s="21">
        <v>0.59645999999999999</v>
      </c>
      <c r="G39" s="36"/>
    </row>
    <row r="40" spans="1:7" x14ac:dyDescent="0.2">
      <c r="A40" s="30"/>
      <c r="B40" s="29"/>
      <c r="C40" s="37"/>
      <c r="D40" s="32" t="s">
        <v>39</v>
      </c>
      <c r="E40" s="32"/>
      <c r="F40" s="21">
        <v>0.59645999999999999</v>
      </c>
      <c r="G40" s="36"/>
    </row>
    <row r="41" spans="1:7" ht="25.5" customHeight="1" x14ac:dyDescent="0.2">
      <c r="A41" s="30"/>
      <c r="B41" s="29" t="s">
        <v>52</v>
      </c>
      <c r="C41" s="37"/>
      <c r="D41" s="32" t="s">
        <v>37</v>
      </c>
      <c r="E41" s="32"/>
      <c r="F41" s="21" t="s">
        <v>71</v>
      </c>
      <c r="G41" s="36"/>
    </row>
    <row r="42" spans="1:7" x14ac:dyDescent="0.2">
      <c r="A42" s="30"/>
      <c r="B42" s="29"/>
      <c r="C42" s="37"/>
      <c r="D42" s="32" t="s">
        <v>38</v>
      </c>
      <c r="E42" s="32"/>
      <c r="F42" s="21" t="s">
        <v>71</v>
      </c>
      <c r="G42" s="36"/>
    </row>
    <row r="43" spans="1:7" x14ac:dyDescent="0.2">
      <c r="A43" s="30"/>
      <c r="B43" s="29"/>
      <c r="C43" s="37"/>
      <c r="D43" s="32" t="s">
        <v>39</v>
      </c>
      <c r="E43" s="32"/>
      <c r="F43" s="21" t="s">
        <v>71</v>
      </c>
      <c r="G43" s="36"/>
    </row>
    <row r="44" spans="1:7" ht="25.5" customHeight="1" x14ac:dyDescent="0.2">
      <c r="A44" s="30"/>
      <c r="B44" s="29" t="s">
        <v>45</v>
      </c>
      <c r="C44" s="37"/>
      <c r="D44" s="32" t="s">
        <v>37</v>
      </c>
      <c r="E44" s="32"/>
      <c r="F44" s="21">
        <v>0.59665999999999997</v>
      </c>
      <c r="G44" s="36"/>
    </row>
    <row r="45" spans="1:7" x14ac:dyDescent="0.2">
      <c r="A45" s="30"/>
      <c r="B45" s="29"/>
      <c r="C45" s="37"/>
      <c r="D45" s="32" t="s">
        <v>38</v>
      </c>
      <c r="E45" s="32"/>
      <c r="F45" s="21">
        <v>0.59665999999999997</v>
      </c>
      <c r="G45" s="36"/>
    </row>
    <row r="46" spans="1:7" x14ac:dyDescent="0.2">
      <c r="A46" s="30"/>
      <c r="B46" s="29"/>
      <c r="C46" s="37"/>
      <c r="D46" s="32" t="s">
        <v>39</v>
      </c>
      <c r="E46" s="32"/>
      <c r="F46" s="21">
        <v>0.59665999999999997</v>
      </c>
      <c r="G46" s="36"/>
    </row>
    <row r="47" spans="1:7" ht="25.5" customHeight="1" x14ac:dyDescent="0.2">
      <c r="A47" s="30"/>
      <c r="B47" s="29" t="s">
        <v>47</v>
      </c>
      <c r="C47" s="37"/>
      <c r="D47" s="32" t="s">
        <v>37</v>
      </c>
      <c r="E47" s="32"/>
      <c r="F47" s="21">
        <v>0.59416000000000002</v>
      </c>
      <c r="G47" s="36"/>
    </row>
    <row r="48" spans="1:7" x14ac:dyDescent="0.2">
      <c r="A48" s="30"/>
      <c r="B48" s="29"/>
      <c r="C48" s="37"/>
      <c r="D48" s="32" t="s">
        <v>38</v>
      </c>
      <c r="E48" s="32"/>
      <c r="F48" s="21">
        <v>0.59416000000000002</v>
      </c>
      <c r="G48" s="36"/>
    </row>
    <row r="49" spans="1:7" x14ac:dyDescent="0.2">
      <c r="A49" s="30"/>
      <c r="B49" s="29"/>
      <c r="C49" s="37"/>
      <c r="D49" s="32" t="s">
        <v>39</v>
      </c>
      <c r="E49" s="32"/>
      <c r="F49" s="21">
        <v>0.59416000000000002</v>
      </c>
      <c r="G49" s="36"/>
    </row>
    <row r="50" spans="1:7" ht="38.25" customHeight="1" x14ac:dyDescent="0.2">
      <c r="A50" s="30"/>
      <c r="B50" s="29" t="s">
        <v>48</v>
      </c>
      <c r="C50" s="37"/>
      <c r="D50" s="32" t="s">
        <v>37</v>
      </c>
      <c r="E50" s="32"/>
      <c r="F50" s="21" t="s">
        <v>71</v>
      </c>
      <c r="G50" s="36"/>
    </row>
    <row r="51" spans="1:7" x14ac:dyDescent="0.2">
      <c r="A51" s="30"/>
      <c r="B51" s="29"/>
      <c r="C51" s="37"/>
      <c r="D51" s="32" t="s">
        <v>38</v>
      </c>
      <c r="E51" s="32"/>
      <c r="F51" s="21" t="s">
        <v>71</v>
      </c>
      <c r="G51" s="36"/>
    </row>
    <row r="52" spans="1:7" x14ac:dyDescent="0.2">
      <c r="A52" s="30"/>
      <c r="B52" s="29"/>
      <c r="C52" s="37"/>
      <c r="D52" s="32" t="s">
        <v>39</v>
      </c>
      <c r="E52" s="32"/>
      <c r="F52" s="21" t="s">
        <v>71</v>
      </c>
      <c r="G52" s="36"/>
    </row>
    <row r="53" spans="1:7" x14ac:dyDescent="0.2">
      <c r="A53" s="30"/>
      <c r="B53" s="29" t="s">
        <v>49</v>
      </c>
      <c r="C53" s="37"/>
      <c r="D53" s="32" t="s">
        <v>37</v>
      </c>
      <c r="E53" s="32"/>
      <c r="F53" s="21">
        <v>0.59419999999999995</v>
      </c>
      <c r="G53" s="36"/>
    </row>
    <row r="54" spans="1:7" x14ac:dyDescent="0.2">
      <c r="A54" s="30"/>
      <c r="B54" s="29"/>
      <c r="C54" s="37"/>
      <c r="D54" s="32" t="s">
        <v>38</v>
      </c>
      <c r="E54" s="32"/>
      <c r="F54" s="21">
        <v>0.59419999999999995</v>
      </c>
      <c r="G54" s="36"/>
    </row>
    <row r="55" spans="1:7" x14ac:dyDescent="0.2">
      <c r="A55" s="30"/>
      <c r="B55" s="29"/>
      <c r="C55" s="37"/>
      <c r="D55" s="32" t="s">
        <v>39</v>
      </c>
      <c r="E55" s="32"/>
      <c r="F55" s="21">
        <v>0.59419999999999995</v>
      </c>
      <c r="G55" s="36"/>
    </row>
    <row r="56" spans="1:7" ht="120" customHeight="1" x14ac:dyDescent="0.2">
      <c r="A56" s="30"/>
      <c r="B56" s="29" t="s">
        <v>31</v>
      </c>
      <c r="C56" s="37"/>
      <c r="D56" s="32" t="s">
        <v>37</v>
      </c>
      <c r="E56" s="32"/>
      <c r="F56" s="21" t="s">
        <v>71</v>
      </c>
      <c r="G56" s="36"/>
    </row>
    <row r="57" spans="1:7" ht="99" customHeight="1" x14ac:dyDescent="0.2">
      <c r="A57" s="30"/>
      <c r="B57" s="29"/>
      <c r="C57" s="37"/>
      <c r="D57" s="32" t="s">
        <v>38</v>
      </c>
      <c r="E57" s="32"/>
      <c r="F57" s="21" t="s">
        <v>71</v>
      </c>
      <c r="G57" s="36"/>
    </row>
    <row r="58" spans="1:7" ht="105" customHeight="1" x14ac:dyDescent="0.2">
      <c r="A58" s="30"/>
      <c r="B58" s="29"/>
      <c r="C58" s="37"/>
      <c r="D58" s="32" t="s">
        <v>39</v>
      </c>
      <c r="E58" s="32"/>
      <c r="F58" s="21" t="s">
        <v>71</v>
      </c>
      <c r="G58" s="36"/>
    </row>
    <row r="59" spans="1:7" ht="25.5" customHeight="1" x14ac:dyDescent="0.2">
      <c r="A59" s="30"/>
      <c r="B59" s="29" t="s">
        <v>32</v>
      </c>
      <c r="C59" s="37"/>
      <c r="D59" s="32" t="s">
        <v>37</v>
      </c>
      <c r="E59" s="32"/>
      <c r="F59" s="21">
        <v>1.33385</v>
      </c>
      <c r="G59" s="36"/>
    </row>
    <row r="60" spans="1:7" x14ac:dyDescent="0.2">
      <c r="A60" s="30"/>
      <c r="B60" s="29"/>
      <c r="C60" s="37"/>
      <c r="D60" s="32" t="s">
        <v>38</v>
      </c>
      <c r="E60" s="32"/>
      <c r="F60" s="21">
        <v>1.33385</v>
      </c>
      <c r="G60" s="36"/>
    </row>
    <row r="61" spans="1:7" x14ac:dyDescent="0.2">
      <c r="A61" s="30"/>
      <c r="B61" s="29"/>
      <c r="C61" s="37"/>
      <c r="D61" s="32" t="s">
        <v>39</v>
      </c>
      <c r="E61" s="32"/>
      <c r="F61" s="21">
        <v>1.33385</v>
      </c>
      <c r="G61" s="36"/>
    </row>
    <row r="62" spans="1:7" ht="76.5" customHeight="1" x14ac:dyDescent="0.2">
      <c r="A62" s="30"/>
      <c r="B62" s="29" t="s">
        <v>18</v>
      </c>
      <c r="C62" s="37"/>
      <c r="D62" s="32" t="s">
        <v>37</v>
      </c>
      <c r="E62" s="32"/>
      <c r="F62" s="21">
        <v>1.33416</v>
      </c>
      <c r="G62" s="36"/>
    </row>
    <row r="63" spans="1:7" x14ac:dyDescent="0.2">
      <c r="A63" s="30"/>
      <c r="B63" s="29"/>
      <c r="C63" s="37"/>
      <c r="D63" s="32" t="s">
        <v>38</v>
      </c>
      <c r="E63" s="32"/>
      <c r="F63" s="21">
        <v>1.33416</v>
      </c>
      <c r="G63" s="36"/>
    </row>
    <row r="64" spans="1:7" x14ac:dyDescent="0.2">
      <c r="A64" s="30"/>
      <c r="B64" s="29"/>
      <c r="C64" s="37"/>
      <c r="D64" s="32" t="s">
        <v>39</v>
      </c>
      <c r="E64" s="32"/>
      <c r="F64" s="21">
        <v>1.33416</v>
      </c>
      <c r="G64" s="36"/>
    </row>
    <row r="65" spans="1:13" ht="27.75" customHeight="1" x14ac:dyDescent="0.2">
      <c r="A65" s="30"/>
      <c r="B65" s="29" t="s">
        <v>50</v>
      </c>
      <c r="C65" s="37"/>
      <c r="D65" s="32" t="s">
        <v>37</v>
      </c>
      <c r="E65" s="32"/>
      <c r="F65" s="21" t="s">
        <v>71</v>
      </c>
      <c r="G65" s="36"/>
    </row>
    <row r="66" spans="1:13" ht="31.5" customHeight="1" x14ac:dyDescent="0.2">
      <c r="A66" s="30"/>
      <c r="B66" s="29"/>
      <c r="C66" s="37"/>
      <c r="D66" s="32" t="s">
        <v>38</v>
      </c>
      <c r="E66" s="32"/>
      <c r="F66" s="21" t="s">
        <v>71</v>
      </c>
      <c r="G66" s="36"/>
    </row>
    <row r="67" spans="1:13" ht="35.25" customHeight="1" x14ac:dyDescent="0.2">
      <c r="A67" s="30"/>
      <c r="B67" s="29"/>
      <c r="C67" s="37"/>
      <c r="D67" s="32" t="s">
        <v>39</v>
      </c>
      <c r="E67" s="32"/>
      <c r="F67" s="21" t="s">
        <v>71</v>
      </c>
      <c r="G67" s="36"/>
    </row>
    <row r="68" spans="1:13" ht="28.5" customHeight="1" x14ac:dyDescent="0.2">
      <c r="A68" s="30"/>
      <c r="B68" s="29" t="s">
        <v>20</v>
      </c>
      <c r="C68" s="37"/>
      <c r="D68" s="32" t="s">
        <v>37</v>
      </c>
      <c r="E68" s="32"/>
      <c r="F68" s="21">
        <v>1.33416</v>
      </c>
      <c r="G68" s="36"/>
    </row>
    <row r="69" spans="1:13" ht="28.5" customHeight="1" x14ac:dyDescent="0.2">
      <c r="A69" s="30"/>
      <c r="B69" s="29"/>
      <c r="C69" s="37"/>
      <c r="D69" s="32" t="s">
        <v>38</v>
      </c>
      <c r="E69" s="32"/>
      <c r="F69" s="21">
        <v>1.33416</v>
      </c>
      <c r="G69" s="36"/>
    </row>
    <row r="70" spans="1:13" ht="28.5" customHeight="1" x14ac:dyDescent="0.2">
      <c r="A70" s="30"/>
      <c r="B70" s="29"/>
      <c r="C70" s="37"/>
      <c r="D70" s="32" t="s">
        <v>39</v>
      </c>
      <c r="E70" s="32"/>
      <c r="F70" s="21">
        <v>1.33416</v>
      </c>
      <c r="G70" s="36"/>
    </row>
    <row r="71" spans="1:13" ht="49.5" customHeight="1" x14ac:dyDescent="0.2">
      <c r="A71" s="30"/>
      <c r="B71" s="29" t="s">
        <v>51</v>
      </c>
      <c r="C71" s="37"/>
      <c r="D71" s="32" t="s">
        <v>37</v>
      </c>
      <c r="E71" s="32"/>
      <c r="F71" s="21">
        <v>1.33416</v>
      </c>
      <c r="G71" s="36"/>
    </row>
    <row r="72" spans="1:13" ht="48.75" customHeight="1" x14ac:dyDescent="0.2">
      <c r="A72" s="30"/>
      <c r="B72" s="29"/>
      <c r="C72" s="37"/>
      <c r="D72" s="32" t="s">
        <v>38</v>
      </c>
      <c r="E72" s="32"/>
      <c r="F72" s="21">
        <v>1.33416</v>
      </c>
      <c r="G72" s="36"/>
    </row>
    <row r="73" spans="1:13" ht="58.5" customHeight="1" x14ac:dyDescent="0.2">
      <c r="A73" s="30"/>
      <c r="B73" s="29"/>
      <c r="C73" s="37"/>
      <c r="D73" s="32" t="s">
        <v>39</v>
      </c>
      <c r="E73" s="32"/>
      <c r="F73" s="21">
        <v>1.33416</v>
      </c>
      <c r="G73" s="36"/>
    </row>
    <row r="74" spans="1:13" s="11" customFormat="1" ht="27" customHeight="1" x14ac:dyDescent="0.2">
      <c r="A74" s="30"/>
      <c r="B74" s="3" t="s">
        <v>12</v>
      </c>
      <c r="C74" s="37"/>
      <c r="D74" s="31" t="s">
        <v>36</v>
      </c>
      <c r="E74" s="31"/>
      <c r="F74" s="31"/>
      <c r="G74" s="36"/>
    </row>
    <row r="75" spans="1:13" x14ac:dyDescent="0.2">
      <c r="A75" s="30"/>
      <c r="B75" s="2" t="s">
        <v>2</v>
      </c>
      <c r="C75" s="37"/>
      <c r="D75" s="12">
        <v>393304.5</v>
      </c>
      <c r="E75" s="12">
        <v>92.07</v>
      </c>
      <c r="F75" s="13">
        <v>0.64544999999999997</v>
      </c>
      <c r="G75" s="36"/>
      <c r="H75" s="5">
        <v>393304.5</v>
      </c>
      <c r="I75" s="5">
        <v>92.07</v>
      </c>
      <c r="J75" s="5">
        <v>0.64544999999999997</v>
      </c>
      <c r="K75" s="25">
        <f t="shared" ref="K75:M78" si="1">+H75-D75</f>
        <v>0</v>
      </c>
      <c r="L75" s="25">
        <f t="shared" si="1"/>
        <v>0</v>
      </c>
      <c r="M75" s="25">
        <f t="shared" si="1"/>
        <v>0</v>
      </c>
    </row>
    <row r="76" spans="1:13" x14ac:dyDescent="0.2">
      <c r="A76" s="30"/>
      <c r="B76" s="2" t="s">
        <v>3</v>
      </c>
      <c r="C76" s="37"/>
      <c r="D76" s="12">
        <v>990467.35</v>
      </c>
      <c r="E76" s="12">
        <v>169.92</v>
      </c>
      <c r="F76" s="13">
        <v>2.23813</v>
      </c>
      <c r="G76" s="36"/>
      <c r="H76" s="5">
        <v>990467.35</v>
      </c>
      <c r="I76" s="5">
        <v>169.92</v>
      </c>
      <c r="J76" s="5">
        <v>2.23813</v>
      </c>
      <c r="K76" s="25">
        <f t="shared" si="1"/>
        <v>0</v>
      </c>
      <c r="L76" s="25">
        <f t="shared" si="1"/>
        <v>0</v>
      </c>
      <c r="M76" s="25">
        <f t="shared" si="1"/>
        <v>0</v>
      </c>
    </row>
    <row r="77" spans="1:13" x14ac:dyDescent="0.2">
      <c r="A77" s="30"/>
      <c r="B77" s="2" t="s">
        <v>4</v>
      </c>
      <c r="C77" s="37"/>
      <c r="D77" s="12">
        <v>1067148.31</v>
      </c>
      <c r="E77" s="12">
        <v>245.24</v>
      </c>
      <c r="F77" s="13">
        <v>3.0879099999999999</v>
      </c>
      <c r="G77" s="36"/>
      <c r="H77" s="5">
        <v>1067148.31</v>
      </c>
      <c r="I77" s="5">
        <v>245.24</v>
      </c>
      <c r="J77" s="5">
        <v>3.0879099999999999</v>
      </c>
      <c r="K77" s="25">
        <f t="shared" si="1"/>
        <v>0</v>
      </c>
      <c r="L77" s="25">
        <f t="shared" si="1"/>
        <v>0</v>
      </c>
      <c r="M77" s="25">
        <f t="shared" si="1"/>
        <v>0</v>
      </c>
    </row>
    <row r="78" spans="1:13" x14ac:dyDescent="0.2">
      <c r="A78" s="30"/>
      <c r="B78" s="2" t="s">
        <v>5</v>
      </c>
      <c r="C78" s="37"/>
      <c r="D78" s="12">
        <v>944813.77</v>
      </c>
      <c r="E78" s="12">
        <v>495</v>
      </c>
      <c r="F78" s="13">
        <v>3.46048</v>
      </c>
      <c r="G78" s="36"/>
      <c r="H78" s="5">
        <v>944813.77</v>
      </c>
      <c r="I78" s="5">
        <v>495</v>
      </c>
      <c r="J78" s="5">
        <v>3.46048</v>
      </c>
      <c r="K78" s="25">
        <f t="shared" si="1"/>
        <v>0</v>
      </c>
      <c r="L78" s="25">
        <f t="shared" si="1"/>
        <v>0</v>
      </c>
      <c r="M78" s="25">
        <f t="shared" si="1"/>
        <v>0</v>
      </c>
    </row>
    <row r="79" spans="1:13" ht="13.7" customHeight="1" x14ac:dyDescent="0.2">
      <c r="A79" s="30"/>
      <c r="B79" s="29" t="s">
        <v>27</v>
      </c>
      <c r="C79" s="37"/>
      <c r="D79" s="32" t="s">
        <v>37</v>
      </c>
      <c r="E79" s="32"/>
      <c r="F79" s="21">
        <v>1.5186200000000001</v>
      </c>
      <c r="G79" s="36"/>
    </row>
    <row r="80" spans="1:13" ht="13.7" customHeight="1" x14ac:dyDescent="0.2">
      <c r="A80" s="30"/>
      <c r="B80" s="29"/>
      <c r="C80" s="37"/>
      <c r="D80" s="32" t="s">
        <v>38</v>
      </c>
      <c r="E80" s="32"/>
      <c r="F80" s="21">
        <v>1.5307500000000001</v>
      </c>
      <c r="G80" s="36"/>
    </row>
    <row r="81" spans="1:7" ht="13.7" customHeight="1" x14ac:dyDescent="0.2">
      <c r="A81" s="30"/>
      <c r="B81" s="29"/>
      <c r="C81" s="37"/>
      <c r="D81" s="32" t="s">
        <v>39</v>
      </c>
      <c r="E81" s="32"/>
      <c r="F81" s="21">
        <v>4.5526400000000002</v>
      </c>
      <c r="G81" s="36"/>
    </row>
    <row r="82" spans="1:7" ht="25.5" customHeight="1" x14ac:dyDescent="0.2">
      <c r="A82" s="30"/>
      <c r="B82" s="29" t="s">
        <v>44</v>
      </c>
      <c r="C82" s="37"/>
      <c r="D82" s="32" t="s">
        <v>37</v>
      </c>
      <c r="E82" s="32"/>
      <c r="F82" s="21">
        <v>0.71608000000000005</v>
      </c>
      <c r="G82" s="36"/>
    </row>
    <row r="83" spans="1:7" x14ac:dyDescent="0.2">
      <c r="A83" s="30"/>
      <c r="B83" s="29"/>
      <c r="C83" s="37"/>
      <c r="D83" s="32" t="s">
        <v>38</v>
      </c>
      <c r="E83" s="32"/>
      <c r="F83" s="21">
        <v>0.72575000000000001</v>
      </c>
      <c r="G83" s="36"/>
    </row>
    <row r="84" spans="1:7" x14ac:dyDescent="0.2">
      <c r="A84" s="30"/>
      <c r="B84" s="29"/>
      <c r="C84" s="37"/>
      <c r="D84" s="32" t="s">
        <v>39</v>
      </c>
      <c r="E84" s="32"/>
      <c r="F84" s="21">
        <v>2.9445999999999999</v>
      </c>
      <c r="G84" s="36"/>
    </row>
    <row r="85" spans="1:7" ht="25.5" customHeight="1" x14ac:dyDescent="0.2">
      <c r="A85" s="30"/>
      <c r="B85" s="29" t="s">
        <v>46</v>
      </c>
      <c r="C85" s="37"/>
      <c r="D85" s="32" t="s">
        <v>37</v>
      </c>
      <c r="E85" s="32"/>
      <c r="F85" s="21">
        <v>0.71574000000000004</v>
      </c>
      <c r="G85" s="36"/>
    </row>
    <row r="86" spans="1:7" x14ac:dyDescent="0.2">
      <c r="A86" s="30"/>
      <c r="B86" s="29"/>
      <c r="C86" s="37"/>
      <c r="D86" s="32" t="s">
        <v>38</v>
      </c>
      <c r="E86" s="32"/>
      <c r="F86" s="21">
        <v>0.72591000000000006</v>
      </c>
      <c r="G86" s="36"/>
    </row>
    <row r="87" spans="1:7" x14ac:dyDescent="0.2">
      <c r="A87" s="30"/>
      <c r="B87" s="29"/>
      <c r="C87" s="37"/>
      <c r="D87" s="32" t="s">
        <v>39</v>
      </c>
      <c r="E87" s="32"/>
      <c r="F87" s="21" t="s">
        <v>71</v>
      </c>
      <c r="G87" s="36"/>
    </row>
    <row r="88" spans="1:7" ht="25.5" customHeight="1" x14ac:dyDescent="0.2">
      <c r="A88" s="30"/>
      <c r="B88" s="29" t="s">
        <v>52</v>
      </c>
      <c r="C88" s="37"/>
      <c r="D88" s="32" t="s">
        <v>37</v>
      </c>
      <c r="E88" s="32"/>
      <c r="F88" s="21">
        <v>0.71608000000000005</v>
      </c>
      <c r="G88" s="36"/>
    </row>
    <row r="89" spans="1:7" x14ac:dyDescent="0.2">
      <c r="A89" s="30"/>
      <c r="B89" s="29"/>
      <c r="C89" s="37"/>
      <c r="D89" s="32" t="s">
        <v>38</v>
      </c>
      <c r="E89" s="32"/>
      <c r="F89" s="21" t="s">
        <v>71</v>
      </c>
      <c r="G89" s="36"/>
    </row>
    <row r="90" spans="1:7" x14ac:dyDescent="0.2">
      <c r="A90" s="30"/>
      <c r="B90" s="29"/>
      <c r="C90" s="37"/>
      <c r="D90" s="32" t="s">
        <v>39</v>
      </c>
      <c r="E90" s="32"/>
      <c r="F90" s="21" t="s">
        <v>71</v>
      </c>
      <c r="G90" s="36"/>
    </row>
    <row r="91" spans="1:7" ht="25.5" customHeight="1" x14ac:dyDescent="0.2">
      <c r="A91" s="30"/>
      <c r="B91" s="29" t="s">
        <v>45</v>
      </c>
      <c r="C91" s="37"/>
      <c r="D91" s="32" t="s">
        <v>37</v>
      </c>
      <c r="E91" s="32"/>
      <c r="F91" s="21">
        <v>0.71608000000000005</v>
      </c>
      <c r="G91" s="36"/>
    </row>
    <row r="92" spans="1:7" x14ac:dyDescent="0.2">
      <c r="A92" s="30"/>
      <c r="B92" s="29"/>
      <c r="C92" s="37"/>
      <c r="D92" s="32" t="s">
        <v>38</v>
      </c>
      <c r="E92" s="32"/>
      <c r="F92" s="21" t="s">
        <v>71</v>
      </c>
      <c r="G92" s="36"/>
    </row>
    <row r="93" spans="1:7" x14ac:dyDescent="0.2">
      <c r="A93" s="30"/>
      <c r="B93" s="29"/>
      <c r="C93" s="37"/>
      <c r="D93" s="32" t="s">
        <v>39</v>
      </c>
      <c r="E93" s="32"/>
      <c r="F93" s="21" t="s">
        <v>71</v>
      </c>
      <c r="G93" s="36"/>
    </row>
    <row r="94" spans="1:7" ht="25.5" customHeight="1" x14ac:dyDescent="0.2">
      <c r="A94" s="30"/>
      <c r="B94" s="29" t="s">
        <v>47</v>
      </c>
      <c r="C94" s="37"/>
      <c r="D94" s="32" t="s">
        <v>37</v>
      </c>
      <c r="E94" s="32"/>
      <c r="F94" s="21">
        <v>0.71577000000000002</v>
      </c>
      <c r="G94" s="36"/>
    </row>
    <row r="95" spans="1:7" x14ac:dyDescent="0.2">
      <c r="A95" s="30"/>
      <c r="B95" s="29"/>
      <c r="C95" s="37"/>
      <c r="D95" s="32" t="s">
        <v>38</v>
      </c>
      <c r="E95" s="32"/>
      <c r="F95" s="21">
        <v>0.68376000000000003</v>
      </c>
      <c r="G95" s="36"/>
    </row>
    <row r="96" spans="1:7" x14ac:dyDescent="0.2">
      <c r="A96" s="30"/>
      <c r="B96" s="29"/>
      <c r="C96" s="37"/>
      <c r="D96" s="32" t="s">
        <v>39</v>
      </c>
      <c r="E96" s="32"/>
      <c r="F96" s="21" t="s">
        <v>71</v>
      </c>
      <c r="G96" s="36"/>
    </row>
    <row r="97" spans="1:7" ht="21" customHeight="1" x14ac:dyDescent="0.2">
      <c r="A97" s="30"/>
      <c r="B97" s="29" t="s">
        <v>48</v>
      </c>
      <c r="C97" s="37"/>
      <c r="D97" s="32" t="s">
        <v>37</v>
      </c>
      <c r="E97" s="32"/>
      <c r="F97" s="21" t="s">
        <v>71</v>
      </c>
      <c r="G97" s="36"/>
    </row>
    <row r="98" spans="1:7" x14ac:dyDescent="0.2">
      <c r="A98" s="30"/>
      <c r="B98" s="29"/>
      <c r="C98" s="37"/>
      <c r="D98" s="32" t="s">
        <v>38</v>
      </c>
      <c r="E98" s="32"/>
      <c r="F98" s="21" t="s">
        <v>71</v>
      </c>
      <c r="G98" s="36"/>
    </row>
    <row r="99" spans="1:7" x14ac:dyDescent="0.2">
      <c r="A99" s="30"/>
      <c r="B99" s="29"/>
      <c r="C99" s="37"/>
      <c r="D99" s="32" t="s">
        <v>39</v>
      </c>
      <c r="E99" s="32"/>
      <c r="F99" s="21" t="s">
        <v>71</v>
      </c>
      <c r="G99" s="36"/>
    </row>
    <row r="100" spans="1:7" x14ac:dyDescent="0.2">
      <c r="A100" s="30"/>
      <c r="B100" s="29" t="s">
        <v>49</v>
      </c>
      <c r="C100" s="37"/>
      <c r="D100" s="32" t="s">
        <v>37</v>
      </c>
      <c r="E100" s="32"/>
      <c r="F100" s="21">
        <v>0.71147000000000005</v>
      </c>
      <c r="G100" s="36"/>
    </row>
    <row r="101" spans="1:7" x14ac:dyDescent="0.2">
      <c r="A101" s="30"/>
      <c r="B101" s="29"/>
      <c r="C101" s="37"/>
      <c r="D101" s="32" t="s">
        <v>38</v>
      </c>
      <c r="E101" s="32"/>
      <c r="F101" s="21">
        <v>0.73802000000000001</v>
      </c>
      <c r="G101" s="36"/>
    </row>
    <row r="102" spans="1:7" x14ac:dyDescent="0.2">
      <c r="A102" s="30"/>
      <c r="B102" s="29"/>
      <c r="C102" s="37"/>
      <c r="D102" s="32" t="s">
        <v>39</v>
      </c>
      <c r="E102" s="32"/>
      <c r="F102" s="21" t="s">
        <v>71</v>
      </c>
      <c r="G102" s="36"/>
    </row>
    <row r="103" spans="1:7" ht="98.25" customHeight="1" x14ac:dyDescent="0.2">
      <c r="A103" s="30"/>
      <c r="B103" s="29" t="s">
        <v>31</v>
      </c>
      <c r="C103" s="37"/>
      <c r="D103" s="32" t="s">
        <v>37</v>
      </c>
      <c r="E103" s="32"/>
      <c r="F103" s="21">
        <v>1.51858</v>
      </c>
      <c r="G103" s="36"/>
    </row>
    <row r="104" spans="1:7" ht="105.75" customHeight="1" x14ac:dyDescent="0.2">
      <c r="A104" s="30"/>
      <c r="B104" s="29"/>
      <c r="C104" s="37"/>
      <c r="D104" s="32" t="s">
        <v>38</v>
      </c>
      <c r="E104" s="32"/>
      <c r="F104" s="21">
        <v>1.5307500000000001</v>
      </c>
      <c r="G104" s="36"/>
    </row>
    <row r="105" spans="1:7" ht="109.5" customHeight="1" x14ac:dyDescent="0.2">
      <c r="A105" s="30"/>
      <c r="B105" s="29"/>
      <c r="C105" s="37"/>
      <c r="D105" s="32" t="s">
        <v>39</v>
      </c>
      <c r="E105" s="32"/>
      <c r="F105" s="21">
        <v>4.5526400000000002</v>
      </c>
      <c r="G105" s="36"/>
    </row>
    <row r="106" spans="1:7" ht="25.5" customHeight="1" x14ac:dyDescent="0.2">
      <c r="A106" s="30"/>
      <c r="B106" s="29" t="s">
        <v>32</v>
      </c>
      <c r="C106" s="37"/>
      <c r="D106" s="32" t="s">
        <v>37</v>
      </c>
      <c r="E106" s="32"/>
      <c r="F106" s="21">
        <v>1.51861</v>
      </c>
      <c r="G106" s="36"/>
    </row>
    <row r="107" spans="1:7" x14ac:dyDescent="0.2">
      <c r="A107" s="30"/>
      <c r="B107" s="29"/>
      <c r="C107" s="37"/>
      <c r="D107" s="32" t="s">
        <v>38</v>
      </c>
      <c r="E107" s="32"/>
      <c r="F107" s="21">
        <v>1.5307500000000001</v>
      </c>
      <c r="G107" s="36"/>
    </row>
    <row r="108" spans="1:7" x14ac:dyDescent="0.2">
      <c r="A108" s="30"/>
      <c r="B108" s="29"/>
      <c r="C108" s="37"/>
      <c r="D108" s="32" t="s">
        <v>39</v>
      </c>
      <c r="E108" s="32"/>
      <c r="F108" s="21">
        <v>4.5526400000000002</v>
      </c>
      <c r="G108" s="36"/>
    </row>
    <row r="109" spans="1:7" ht="52.5" customHeight="1" x14ac:dyDescent="0.2">
      <c r="A109" s="30"/>
      <c r="B109" s="29" t="s">
        <v>18</v>
      </c>
      <c r="C109" s="37"/>
      <c r="D109" s="32" t="s">
        <v>37</v>
      </c>
      <c r="E109" s="32"/>
      <c r="F109" s="21">
        <v>1.51858</v>
      </c>
      <c r="G109" s="36"/>
    </row>
    <row r="110" spans="1:7" x14ac:dyDescent="0.2">
      <c r="A110" s="30"/>
      <c r="B110" s="29"/>
      <c r="C110" s="37"/>
      <c r="D110" s="32" t="s">
        <v>38</v>
      </c>
      <c r="E110" s="32"/>
      <c r="F110" s="21">
        <v>1.5307500000000001</v>
      </c>
      <c r="G110" s="36"/>
    </row>
    <row r="111" spans="1:7" x14ac:dyDescent="0.2">
      <c r="A111" s="30"/>
      <c r="B111" s="29"/>
      <c r="C111" s="37"/>
      <c r="D111" s="32" t="s">
        <v>39</v>
      </c>
      <c r="E111" s="32"/>
      <c r="F111" s="21" t="s">
        <v>71</v>
      </c>
      <c r="G111" s="36"/>
    </row>
    <row r="112" spans="1:7" ht="40.5" customHeight="1" x14ac:dyDescent="0.2">
      <c r="A112" s="30"/>
      <c r="B112" s="29" t="s">
        <v>50</v>
      </c>
      <c r="C112" s="37"/>
      <c r="D112" s="32" t="s">
        <v>37</v>
      </c>
      <c r="E112" s="32"/>
      <c r="F112" s="21" t="s">
        <v>71</v>
      </c>
      <c r="G112" s="36"/>
    </row>
    <row r="113" spans="1:7" ht="39" customHeight="1" x14ac:dyDescent="0.2">
      <c r="A113" s="30"/>
      <c r="B113" s="29"/>
      <c r="C113" s="37"/>
      <c r="D113" s="32" t="s">
        <v>38</v>
      </c>
      <c r="E113" s="32"/>
      <c r="F113" s="21" t="s">
        <v>71</v>
      </c>
      <c r="G113" s="36"/>
    </row>
    <row r="114" spans="1:7" ht="42.75" customHeight="1" x14ac:dyDescent="0.2">
      <c r="A114" s="30"/>
      <c r="B114" s="29"/>
      <c r="C114" s="37"/>
      <c r="D114" s="32" t="s">
        <v>39</v>
      </c>
      <c r="E114" s="32"/>
      <c r="F114" s="21" t="s">
        <v>71</v>
      </c>
      <c r="G114" s="36"/>
    </row>
    <row r="115" spans="1:7" x14ac:dyDescent="0.2">
      <c r="A115" s="30"/>
      <c r="B115" s="29" t="s">
        <v>20</v>
      </c>
      <c r="C115" s="37"/>
      <c r="D115" s="32" t="s">
        <v>37</v>
      </c>
      <c r="E115" s="32"/>
      <c r="F115" s="21">
        <v>1.51858</v>
      </c>
      <c r="G115" s="36"/>
    </row>
    <row r="116" spans="1:7" x14ac:dyDescent="0.2">
      <c r="A116" s="30"/>
      <c r="B116" s="29"/>
      <c r="C116" s="37"/>
      <c r="D116" s="32" t="s">
        <v>38</v>
      </c>
      <c r="E116" s="32"/>
      <c r="F116" s="21">
        <v>1.5307500000000001</v>
      </c>
      <c r="G116" s="36"/>
    </row>
    <row r="117" spans="1:7" x14ac:dyDescent="0.2">
      <c r="A117" s="30"/>
      <c r="B117" s="29"/>
      <c r="C117" s="37"/>
      <c r="D117" s="32" t="s">
        <v>39</v>
      </c>
      <c r="E117" s="32"/>
      <c r="F117" s="21">
        <v>4.5526400000000002</v>
      </c>
      <c r="G117" s="36"/>
    </row>
    <row r="118" spans="1:7" ht="43.5" customHeight="1" x14ac:dyDescent="0.2">
      <c r="A118" s="30"/>
      <c r="B118" s="29" t="s">
        <v>51</v>
      </c>
      <c r="C118" s="37"/>
      <c r="D118" s="32" t="s">
        <v>37</v>
      </c>
      <c r="E118" s="32"/>
      <c r="F118" s="21">
        <v>1.5175799999999999</v>
      </c>
      <c r="G118" s="36"/>
    </row>
    <row r="119" spans="1:7" ht="42.75" customHeight="1" x14ac:dyDescent="0.2">
      <c r="A119" s="30"/>
      <c r="B119" s="29"/>
      <c r="C119" s="37"/>
      <c r="D119" s="32" t="s">
        <v>38</v>
      </c>
      <c r="E119" s="32"/>
      <c r="F119" s="21">
        <v>1.53304</v>
      </c>
      <c r="G119" s="36"/>
    </row>
    <row r="120" spans="1:7" ht="71.25" customHeight="1" x14ac:dyDescent="0.2">
      <c r="A120" s="30"/>
      <c r="B120" s="29"/>
      <c r="C120" s="37"/>
      <c r="D120" s="32" t="s">
        <v>39</v>
      </c>
      <c r="E120" s="32"/>
      <c r="F120" s="21" t="s">
        <v>71</v>
      </c>
      <c r="G120" s="36"/>
    </row>
    <row r="121" spans="1:7" x14ac:dyDescent="0.2">
      <c r="A121" s="16"/>
      <c r="B121" s="8"/>
      <c r="C121" s="9"/>
      <c r="D121" s="10"/>
      <c r="E121" s="10"/>
      <c r="F121" s="24"/>
      <c r="G121" s="1"/>
    </row>
    <row r="122" spans="1:7" x14ac:dyDescent="0.2">
      <c r="A122" s="5" t="s">
        <v>7</v>
      </c>
    </row>
    <row r="123" spans="1:7" x14ac:dyDescent="0.2">
      <c r="A123" s="5" t="s">
        <v>16</v>
      </c>
    </row>
    <row r="124" spans="1:7" ht="26.25" customHeight="1" x14ac:dyDescent="0.2">
      <c r="A124" s="33" t="s">
        <v>72</v>
      </c>
      <c r="B124" s="33"/>
      <c r="C124" s="33"/>
      <c r="D124" s="33"/>
      <c r="E124" s="33"/>
      <c r="F124" s="33"/>
      <c r="G124" s="33"/>
    </row>
    <row r="126" spans="1:7" ht="26.25" customHeight="1" x14ac:dyDescent="0.2">
      <c r="A126" s="34" t="s">
        <v>53</v>
      </c>
      <c r="B126" s="34"/>
      <c r="C126" s="34"/>
      <c r="D126" s="34"/>
      <c r="E126" s="34"/>
      <c r="F126" s="34"/>
      <c r="G126" s="34"/>
    </row>
  </sheetData>
  <mergeCells count="121">
    <mergeCell ref="D111:E111"/>
    <mergeCell ref="D112:E112"/>
    <mergeCell ref="D113:E113"/>
    <mergeCell ref="D120:E120"/>
    <mergeCell ref="A124:G124"/>
    <mergeCell ref="D114:E114"/>
    <mergeCell ref="D115:E115"/>
    <mergeCell ref="D116:E116"/>
    <mergeCell ref="D117:E117"/>
    <mergeCell ref="D118:E118"/>
    <mergeCell ref="D119:E119"/>
    <mergeCell ref="B115:B117"/>
    <mergeCell ref="B118:B120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80:E80"/>
    <mergeCell ref="D81:E81"/>
    <mergeCell ref="D82:E82"/>
    <mergeCell ref="D83:E83"/>
    <mergeCell ref="B97:B99"/>
    <mergeCell ref="B100:B102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A126:G126"/>
    <mergeCell ref="D74:F74"/>
    <mergeCell ref="B7:G7"/>
    <mergeCell ref="D8:F8"/>
    <mergeCell ref="D27:F27"/>
    <mergeCell ref="D32:E32"/>
    <mergeCell ref="D33:E33"/>
    <mergeCell ref="D34:E34"/>
    <mergeCell ref="B32:B34"/>
    <mergeCell ref="D35:E35"/>
    <mergeCell ref="B103:B105"/>
    <mergeCell ref="B106:B108"/>
    <mergeCell ref="B109:B111"/>
    <mergeCell ref="B112:B114"/>
    <mergeCell ref="B79:B81"/>
    <mergeCell ref="B82:B84"/>
    <mergeCell ref="B85:B87"/>
    <mergeCell ref="B88:B90"/>
    <mergeCell ref="B91:B93"/>
    <mergeCell ref="B94:B96"/>
    <mergeCell ref="A7:A120"/>
    <mergeCell ref="C8:C120"/>
    <mergeCell ref="G8:G120"/>
    <mergeCell ref="D79:E79"/>
    <mergeCell ref="B41:B43"/>
    <mergeCell ref="D41:E41"/>
    <mergeCell ref="D42:E42"/>
    <mergeCell ref="D43:E43"/>
    <mergeCell ref="D44:E44"/>
    <mergeCell ref="D45:E45"/>
    <mergeCell ref="D36:E36"/>
    <mergeCell ref="D37:E37"/>
    <mergeCell ref="B35:B37"/>
    <mergeCell ref="D38:E38"/>
    <mergeCell ref="D39:E39"/>
    <mergeCell ref="D40:E40"/>
    <mergeCell ref="B38:B40"/>
    <mergeCell ref="D50:E50"/>
    <mergeCell ref="D51:E51"/>
    <mergeCell ref="D52:E52"/>
    <mergeCell ref="B50:B52"/>
    <mergeCell ref="D53:E53"/>
    <mergeCell ref="D54:E54"/>
    <mergeCell ref="D46:E46"/>
    <mergeCell ref="B44:B46"/>
    <mergeCell ref="D47:E47"/>
    <mergeCell ref="D48:E48"/>
    <mergeCell ref="D49:E49"/>
    <mergeCell ref="B47:B49"/>
    <mergeCell ref="D59:E59"/>
    <mergeCell ref="D60:E60"/>
    <mergeCell ref="D61:E61"/>
    <mergeCell ref="B59:B61"/>
    <mergeCell ref="B62:B64"/>
    <mergeCell ref="D62:E62"/>
    <mergeCell ref="D63:E63"/>
    <mergeCell ref="D64:E64"/>
    <mergeCell ref="D55:E55"/>
    <mergeCell ref="B53:B55"/>
    <mergeCell ref="D56:E56"/>
    <mergeCell ref="D57:E57"/>
    <mergeCell ref="D58:E58"/>
    <mergeCell ref="B56:B58"/>
    <mergeCell ref="D69:E69"/>
    <mergeCell ref="D70:E70"/>
    <mergeCell ref="D65:E65"/>
    <mergeCell ref="D66:E66"/>
    <mergeCell ref="B71:B73"/>
    <mergeCell ref="D71:E71"/>
    <mergeCell ref="D72:E72"/>
    <mergeCell ref="D73:E73"/>
    <mergeCell ref="D67:E67"/>
    <mergeCell ref="B65:B67"/>
    <mergeCell ref="B68:B70"/>
    <mergeCell ref="D68:E68"/>
  </mergeCells>
  <hyperlinks>
    <hyperlink ref="G8" r:id="rId1"/>
  </hyperlinks>
  <pageMargins left="0.25" right="0.25" top="0.75" bottom="0.75" header="0.3" footer="0.3"/>
  <pageSetup paperSize="9" scale="13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5"/>
  <sheetViews>
    <sheetView view="pageBreakPreview" topLeftCell="C46" zoomScale="80" zoomScaleNormal="100" zoomScaleSheetLayoutView="80" workbookViewId="0">
      <selection activeCell="K50" sqref="K50:M53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63</v>
      </c>
    </row>
    <row r="4" spans="1:13" x14ac:dyDescent="0.2">
      <c r="A4" s="4" t="s">
        <v>34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30" t="s">
        <v>61</v>
      </c>
      <c r="B7" s="35" t="s">
        <v>60</v>
      </c>
      <c r="C7" s="35"/>
      <c r="D7" s="35"/>
      <c r="E7" s="35"/>
      <c r="F7" s="35"/>
      <c r="G7" s="35"/>
    </row>
    <row r="8" spans="1:13" s="11" customFormat="1" ht="20.25" customHeight="1" x14ac:dyDescent="0.2">
      <c r="A8" s="30"/>
      <c r="B8" s="3" t="s">
        <v>12</v>
      </c>
      <c r="C8" s="30" t="s">
        <v>67</v>
      </c>
      <c r="D8" s="31" t="s">
        <v>35</v>
      </c>
      <c r="E8" s="31"/>
      <c r="F8" s="31"/>
      <c r="G8" s="36" t="s">
        <v>68</v>
      </c>
    </row>
    <row r="9" spans="1:13" x14ac:dyDescent="0.2">
      <c r="A9" s="30"/>
      <c r="B9" s="2" t="s">
        <v>2</v>
      </c>
      <c r="C9" s="30"/>
      <c r="D9" s="12">
        <v>1215703</v>
      </c>
      <c r="E9" s="12">
        <v>71</v>
      </c>
      <c r="F9" s="13">
        <v>2.008</v>
      </c>
      <c r="G9" s="36"/>
      <c r="H9" s="5">
        <v>1215703</v>
      </c>
      <c r="I9" s="5">
        <v>71</v>
      </c>
      <c r="J9" s="5">
        <v>2.008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30"/>
      <c r="B10" s="2" t="s">
        <v>3</v>
      </c>
      <c r="C10" s="30"/>
      <c r="D10" s="12">
        <v>1529720</v>
      </c>
      <c r="E10" s="12">
        <v>107</v>
      </c>
      <c r="F10" s="13">
        <v>2.2240000000000002</v>
      </c>
      <c r="G10" s="36"/>
      <c r="H10" s="5">
        <v>1529720</v>
      </c>
      <c r="I10" s="5">
        <v>107</v>
      </c>
      <c r="J10" s="5">
        <v>2.2240000000000002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30"/>
      <c r="B11" s="2" t="s">
        <v>4</v>
      </c>
      <c r="C11" s="30"/>
      <c r="D11" s="12">
        <v>1786246</v>
      </c>
      <c r="E11" s="12">
        <v>209</v>
      </c>
      <c r="F11" s="13">
        <v>2.66</v>
      </c>
      <c r="G11" s="36"/>
      <c r="H11" s="5">
        <v>1786246</v>
      </c>
      <c r="I11" s="5">
        <v>209</v>
      </c>
      <c r="J11" s="5">
        <v>2.66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30"/>
      <c r="B12" s="2" t="s">
        <v>5</v>
      </c>
      <c r="C12" s="30"/>
      <c r="D12" s="12">
        <v>1521121</v>
      </c>
      <c r="E12" s="12">
        <v>711</v>
      </c>
      <c r="F12" s="13">
        <v>3.7970000000000002</v>
      </c>
      <c r="G12" s="36"/>
      <c r="H12" s="5">
        <v>1521121</v>
      </c>
      <c r="I12" s="5">
        <v>711</v>
      </c>
      <c r="J12" s="5">
        <v>3.7970000000000002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30"/>
      <c r="B13" s="29" t="s">
        <v>27</v>
      </c>
      <c r="C13" s="30"/>
      <c r="D13" s="28" t="s">
        <v>37</v>
      </c>
      <c r="E13" s="28"/>
      <c r="F13" s="15">
        <v>1.1859999999999999</v>
      </c>
      <c r="G13" s="36"/>
    </row>
    <row r="14" spans="1:13" ht="13.7" customHeight="1" x14ac:dyDescent="0.2">
      <c r="A14" s="30"/>
      <c r="B14" s="29"/>
      <c r="C14" s="30"/>
      <c r="D14" s="28" t="s">
        <v>38</v>
      </c>
      <c r="E14" s="28"/>
      <c r="F14" s="15">
        <v>1.1859999999999999</v>
      </c>
      <c r="G14" s="36"/>
    </row>
    <row r="15" spans="1:13" ht="13.7" customHeight="1" x14ac:dyDescent="0.2">
      <c r="A15" s="30"/>
      <c r="B15" s="29"/>
      <c r="C15" s="30"/>
      <c r="D15" s="28" t="s">
        <v>39</v>
      </c>
      <c r="E15" s="28"/>
      <c r="F15" s="15">
        <v>1.1859999999999999</v>
      </c>
      <c r="G15" s="36"/>
    </row>
    <row r="16" spans="1:13" ht="13.7" customHeight="1" x14ac:dyDescent="0.2">
      <c r="A16" s="30"/>
      <c r="B16" s="29" t="s">
        <v>28</v>
      </c>
      <c r="C16" s="30"/>
      <c r="D16" s="28" t="s">
        <v>37</v>
      </c>
      <c r="E16" s="28"/>
      <c r="F16" s="15">
        <v>1.2E-2</v>
      </c>
      <c r="G16" s="36"/>
    </row>
    <row r="17" spans="1:7" ht="13.7" customHeight="1" x14ac:dyDescent="0.2">
      <c r="A17" s="30"/>
      <c r="B17" s="29"/>
      <c r="C17" s="30"/>
      <c r="D17" s="28" t="s">
        <v>38</v>
      </c>
      <c r="E17" s="28"/>
      <c r="F17" s="15">
        <v>1.2E-2</v>
      </c>
      <c r="G17" s="36"/>
    </row>
    <row r="18" spans="1:7" ht="13.7" customHeight="1" x14ac:dyDescent="0.2">
      <c r="A18" s="30"/>
      <c r="B18" s="29"/>
      <c r="C18" s="30"/>
      <c r="D18" s="28" t="s">
        <v>39</v>
      </c>
      <c r="E18" s="28"/>
      <c r="F18" s="15">
        <v>1.2E-2</v>
      </c>
      <c r="G18" s="36"/>
    </row>
    <row r="19" spans="1:7" ht="13.7" customHeight="1" x14ac:dyDescent="0.2">
      <c r="A19" s="30"/>
      <c r="B19" s="29" t="s">
        <v>29</v>
      </c>
      <c r="C19" s="30"/>
      <c r="D19" s="28" t="s">
        <v>37</v>
      </c>
      <c r="E19" s="28"/>
      <c r="F19" s="15">
        <v>1.2E-2</v>
      </c>
      <c r="G19" s="36"/>
    </row>
    <row r="20" spans="1:7" ht="13.7" customHeight="1" x14ac:dyDescent="0.2">
      <c r="A20" s="30"/>
      <c r="B20" s="29"/>
      <c r="C20" s="30"/>
      <c r="D20" s="28" t="s">
        <v>38</v>
      </c>
      <c r="E20" s="28"/>
      <c r="F20" s="15">
        <v>1.2E-2</v>
      </c>
      <c r="G20" s="36"/>
    </row>
    <row r="21" spans="1:7" ht="13.7" customHeight="1" x14ac:dyDescent="0.2">
      <c r="A21" s="30"/>
      <c r="B21" s="29"/>
      <c r="C21" s="30"/>
      <c r="D21" s="28" t="s">
        <v>39</v>
      </c>
      <c r="E21" s="28"/>
      <c r="F21" s="15">
        <v>1.2E-2</v>
      </c>
      <c r="G21" s="36"/>
    </row>
    <row r="22" spans="1:7" ht="13.7" customHeight="1" x14ac:dyDescent="0.2">
      <c r="A22" s="30"/>
      <c r="B22" s="29" t="s">
        <v>30</v>
      </c>
      <c r="C22" s="30"/>
      <c r="D22" s="28" t="s">
        <v>37</v>
      </c>
      <c r="E22" s="28"/>
      <c r="F22" s="15">
        <v>1.2E-2</v>
      </c>
      <c r="G22" s="36"/>
    </row>
    <row r="23" spans="1:7" ht="13.7" customHeight="1" x14ac:dyDescent="0.2">
      <c r="A23" s="30"/>
      <c r="B23" s="29"/>
      <c r="C23" s="30"/>
      <c r="D23" s="28" t="s">
        <v>38</v>
      </c>
      <c r="E23" s="28"/>
      <c r="F23" s="15">
        <v>1.2E-2</v>
      </c>
      <c r="G23" s="36"/>
    </row>
    <row r="24" spans="1:7" ht="13.7" customHeight="1" x14ac:dyDescent="0.2">
      <c r="A24" s="30"/>
      <c r="B24" s="29"/>
      <c r="C24" s="30"/>
      <c r="D24" s="28" t="s">
        <v>39</v>
      </c>
      <c r="E24" s="28"/>
      <c r="F24" s="15">
        <v>1.2E-2</v>
      </c>
      <c r="G24" s="36"/>
    </row>
    <row r="25" spans="1:7" ht="13.7" customHeight="1" x14ac:dyDescent="0.2">
      <c r="A25" s="30"/>
      <c r="B25" s="29" t="s">
        <v>14</v>
      </c>
      <c r="C25" s="30"/>
      <c r="D25" s="28" t="s">
        <v>37</v>
      </c>
      <c r="E25" s="28"/>
      <c r="F25" s="15">
        <v>1.2E-2</v>
      </c>
      <c r="G25" s="36"/>
    </row>
    <row r="26" spans="1:7" ht="13.7" customHeight="1" x14ac:dyDescent="0.2">
      <c r="A26" s="30"/>
      <c r="B26" s="29"/>
      <c r="C26" s="30"/>
      <c r="D26" s="28" t="s">
        <v>38</v>
      </c>
      <c r="E26" s="28"/>
      <c r="F26" s="15">
        <v>1.2E-2</v>
      </c>
      <c r="G26" s="36"/>
    </row>
    <row r="27" spans="1:7" ht="13.7" customHeight="1" x14ac:dyDescent="0.2">
      <c r="A27" s="30"/>
      <c r="B27" s="29"/>
      <c r="C27" s="30"/>
      <c r="D27" s="28" t="s">
        <v>39</v>
      </c>
      <c r="E27" s="28"/>
      <c r="F27" s="15">
        <v>1.2E-2</v>
      </c>
      <c r="G27" s="36"/>
    </row>
    <row r="28" spans="1:7" ht="96" customHeight="1" x14ac:dyDescent="0.2">
      <c r="A28" s="30"/>
      <c r="B28" s="29" t="s">
        <v>31</v>
      </c>
      <c r="C28" s="30"/>
      <c r="D28" s="32" t="s">
        <v>37</v>
      </c>
      <c r="E28" s="32"/>
      <c r="F28" s="15">
        <v>1.1859999999999999</v>
      </c>
      <c r="G28" s="36"/>
    </row>
    <row r="29" spans="1:7" ht="96" customHeight="1" x14ac:dyDescent="0.2">
      <c r="A29" s="30"/>
      <c r="B29" s="29"/>
      <c r="C29" s="30"/>
      <c r="D29" s="32" t="s">
        <v>38</v>
      </c>
      <c r="E29" s="32"/>
      <c r="F29" s="15">
        <v>1.1859999999999999</v>
      </c>
      <c r="G29" s="36"/>
    </row>
    <row r="30" spans="1:7" ht="96" customHeight="1" x14ac:dyDescent="0.2">
      <c r="A30" s="30"/>
      <c r="B30" s="29"/>
      <c r="C30" s="30"/>
      <c r="D30" s="32" t="s">
        <v>39</v>
      </c>
      <c r="E30" s="32"/>
      <c r="F30" s="15">
        <v>1.1859999999999999</v>
      </c>
      <c r="G30" s="36"/>
    </row>
    <row r="31" spans="1:7" ht="13.7" customHeight="1" x14ac:dyDescent="0.2">
      <c r="A31" s="30"/>
      <c r="B31" s="29" t="s">
        <v>32</v>
      </c>
      <c r="C31" s="30"/>
      <c r="D31" s="32" t="s">
        <v>37</v>
      </c>
      <c r="E31" s="32"/>
      <c r="F31" s="15">
        <v>1.2E-2</v>
      </c>
      <c r="G31" s="36"/>
    </row>
    <row r="32" spans="1:7" ht="13.7" customHeight="1" x14ac:dyDescent="0.2">
      <c r="A32" s="30"/>
      <c r="B32" s="29"/>
      <c r="C32" s="30"/>
      <c r="D32" s="32" t="s">
        <v>38</v>
      </c>
      <c r="E32" s="32"/>
      <c r="F32" s="15">
        <v>1.2E-2</v>
      </c>
      <c r="G32" s="36"/>
    </row>
    <row r="33" spans="1:7" ht="13.7" customHeight="1" x14ac:dyDescent="0.2">
      <c r="A33" s="30"/>
      <c r="B33" s="29"/>
      <c r="C33" s="30"/>
      <c r="D33" s="32" t="s">
        <v>39</v>
      </c>
      <c r="E33" s="32"/>
      <c r="F33" s="15">
        <v>1.2E-2</v>
      </c>
      <c r="G33" s="36"/>
    </row>
    <row r="34" spans="1:7" ht="26.25" customHeight="1" x14ac:dyDescent="0.2">
      <c r="A34" s="30"/>
      <c r="B34" s="29" t="s">
        <v>18</v>
      </c>
      <c r="C34" s="30"/>
      <c r="D34" s="32" t="s">
        <v>37</v>
      </c>
      <c r="E34" s="32"/>
      <c r="F34" s="15">
        <v>1.1859999999999999</v>
      </c>
      <c r="G34" s="36"/>
    </row>
    <row r="35" spans="1:7" ht="25.5" customHeight="1" x14ac:dyDescent="0.2">
      <c r="A35" s="30"/>
      <c r="B35" s="29"/>
      <c r="C35" s="30"/>
      <c r="D35" s="32" t="s">
        <v>38</v>
      </c>
      <c r="E35" s="32"/>
      <c r="F35" s="15">
        <v>1.1859999999999999</v>
      </c>
      <c r="G35" s="36"/>
    </row>
    <row r="36" spans="1:7" ht="27.75" customHeight="1" x14ac:dyDescent="0.2">
      <c r="A36" s="30"/>
      <c r="B36" s="29"/>
      <c r="C36" s="30"/>
      <c r="D36" s="32" t="s">
        <v>39</v>
      </c>
      <c r="E36" s="32"/>
      <c r="F36" s="15">
        <v>1.1859999999999999</v>
      </c>
      <c r="G36" s="36"/>
    </row>
    <row r="37" spans="1:7" ht="36" customHeight="1" x14ac:dyDescent="0.2">
      <c r="A37" s="30"/>
      <c r="B37" s="29" t="s">
        <v>50</v>
      </c>
      <c r="C37" s="30"/>
      <c r="D37" s="32" t="s">
        <v>37</v>
      </c>
      <c r="E37" s="32"/>
      <c r="F37" s="15">
        <v>1.1859999999999999</v>
      </c>
      <c r="G37" s="36"/>
    </row>
    <row r="38" spans="1:7" ht="33.75" customHeight="1" x14ac:dyDescent="0.2">
      <c r="A38" s="30"/>
      <c r="B38" s="29"/>
      <c r="C38" s="30"/>
      <c r="D38" s="32" t="s">
        <v>38</v>
      </c>
      <c r="E38" s="32"/>
      <c r="F38" s="15">
        <v>1.1859999999999999</v>
      </c>
      <c r="G38" s="36"/>
    </row>
    <row r="39" spans="1:7" ht="30" customHeight="1" x14ac:dyDescent="0.2">
      <c r="A39" s="30"/>
      <c r="B39" s="29"/>
      <c r="C39" s="30"/>
      <c r="D39" s="32" t="s">
        <v>39</v>
      </c>
      <c r="E39" s="32"/>
      <c r="F39" s="15">
        <v>1.1859999999999999</v>
      </c>
      <c r="G39" s="36"/>
    </row>
    <row r="40" spans="1:7" ht="25.5" customHeight="1" x14ac:dyDescent="0.2">
      <c r="A40" s="30"/>
      <c r="B40" s="29" t="s">
        <v>20</v>
      </c>
      <c r="C40" s="30"/>
      <c r="D40" s="32" t="s">
        <v>37</v>
      </c>
      <c r="E40" s="32"/>
      <c r="F40" s="15">
        <v>1.1859999999999999</v>
      </c>
      <c r="G40" s="36"/>
    </row>
    <row r="41" spans="1:7" ht="13.7" customHeight="1" x14ac:dyDescent="0.2">
      <c r="A41" s="30"/>
      <c r="B41" s="29"/>
      <c r="C41" s="30"/>
      <c r="D41" s="32" t="s">
        <v>38</v>
      </c>
      <c r="E41" s="32"/>
      <c r="F41" s="15">
        <v>1.1859999999999999</v>
      </c>
      <c r="G41" s="36"/>
    </row>
    <row r="42" spans="1:7" ht="13.7" customHeight="1" x14ac:dyDescent="0.2">
      <c r="A42" s="30"/>
      <c r="B42" s="29"/>
      <c r="C42" s="30"/>
      <c r="D42" s="32" t="s">
        <v>39</v>
      </c>
      <c r="E42" s="32"/>
      <c r="F42" s="15">
        <v>1.1859999999999999</v>
      </c>
      <c r="G42" s="36"/>
    </row>
    <row r="43" spans="1:7" ht="57.75" customHeight="1" x14ac:dyDescent="0.2">
      <c r="A43" s="30"/>
      <c r="B43" s="29" t="s">
        <v>33</v>
      </c>
      <c r="C43" s="30"/>
      <c r="D43" s="32" t="s">
        <v>37</v>
      </c>
      <c r="E43" s="32"/>
      <c r="F43" s="15">
        <v>1.1859999999999999</v>
      </c>
      <c r="G43" s="36"/>
    </row>
    <row r="44" spans="1:7" ht="49.5" customHeight="1" x14ac:dyDescent="0.2">
      <c r="A44" s="30"/>
      <c r="B44" s="29"/>
      <c r="C44" s="30"/>
      <c r="D44" s="32" t="s">
        <v>38</v>
      </c>
      <c r="E44" s="32"/>
      <c r="F44" s="15">
        <v>1.1859999999999999</v>
      </c>
      <c r="G44" s="36"/>
    </row>
    <row r="45" spans="1:7" ht="63" customHeight="1" x14ac:dyDescent="0.2">
      <c r="A45" s="30"/>
      <c r="B45" s="29"/>
      <c r="C45" s="30"/>
      <c r="D45" s="32" t="s">
        <v>39</v>
      </c>
      <c r="E45" s="32"/>
      <c r="F45" s="15">
        <v>1.1859999999999999</v>
      </c>
      <c r="G45" s="36"/>
    </row>
    <row r="46" spans="1:7" ht="38.25" customHeight="1" x14ac:dyDescent="0.2">
      <c r="A46" s="30"/>
      <c r="B46" s="29" t="s">
        <v>19</v>
      </c>
      <c r="C46" s="30"/>
      <c r="D46" s="32" t="s">
        <v>37</v>
      </c>
      <c r="E46" s="32"/>
      <c r="F46" s="15">
        <v>1.1859999999999999</v>
      </c>
      <c r="G46" s="36"/>
    </row>
    <row r="47" spans="1:7" ht="48" customHeight="1" x14ac:dyDescent="0.2">
      <c r="A47" s="30"/>
      <c r="B47" s="29"/>
      <c r="C47" s="30"/>
      <c r="D47" s="32" t="s">
        <v>38</v>
      </c>
      <c r="E47" s="32"/>
      <c r="F47" s="15">
        <v>1.1859999999999999</v>
      </c>
      <c r="G47" s="36"/>
    </row>
    <row r="48" spans="1:7" ht="56.1" customHeight="1" x14ac:dyDescent="0.2">
      <c r="A48" s="30"/>
      <c r="B48" s="29"/>
      <c r="C48" s="30"/>
      <c r="D48" s="32" t="s">
        <v>39</v>
      </c>
      <c r="E48" s="32"/>
      <c r="F48" s="15">
        <v>1.1859999999999999</v>
      </c>
      <c r="G48" s="36"/>
    </row>
    <row r="49" spans="1:13" s="11" customFormat="1" ht="27" customHeight="1" x14ac:dyDescent="0.2">
      <c r="A49" s="30"/>
      <c r="B49" s="3" t="s">
        <v>12</v>
      </c>
      <c r="C49" s="30"/>
      <c r="D49" s="31" t="s">
        <v>36</v>
      </c>
      <c r="E49" s="31"/>
      <c r="F49" s="31"/>
      <c r="G49" s="36"/>
    </row>
    <row r="50" spans="1:13" x14ac:dyDescent="0.2">
      <c r="A50" s="30"/>
      <c r="B50" s="2" t="s">
        <v>2</v>
      </c>
      <c r="C50" s="30"/>
      <c r="D50" s="12">
        <v>1254605.5</v>
      </c>
      <c r="E50" s="12">
        <v>77.45</v>
      </c>
      <c r="F50" s="13">
        <v>2.16161</v>
      </c>
      <c r="G50" s="36"/>
      <c r="H50" s="5">
        <v>1254605.5</v>
      </c>
      <c r="I50" s="5">
        <v>77.45</v>
      </c>
      <c r="J50" s="5">
        <v>2.16161</v>
      </c>
      <c r="K50" s="25">
        <f t="shared" ref="K50:M53" si="1">+H50-D50</f>
        <v>0</v>
      </c>
      <c r="L50" s="25">
        <f t="shared" si="1"/>
        <v>0</v>
      </c>
      <c r="M50" s="25">
        <f t="shared" si="1"/>
        <v>0</v>
      </c>
    </row>
    <row r="51" spans="1:13" x14ac:dyDescent="0.2">
      <c r="A51" s="30"/>
      <c r="B51" s="2" t="s">
        <v>3</v>
      </c>
      <c r="C51" s="30"/>
      <c r="D51" s="12">
        <v>1651103.28</v>
      </c>
      <c r="E51" s="12">
        <v>116.73</v>
      </c>
      <c r="F51" s="13">
        <v>2.39412</v>
      </c>
      <c r="G51" s="36"/>
      <c r="H51" s="5">
        <v>1651103.28</v>
      </c>
      <c r="I51" s="5">
        <v>116.73</v>
      </c>
      <c r="J51" s="5">
        <v>2.39412</v>
      </c>
      <c r="K51" s="25">
        <f t="shared" si="1"/>
        <v>0</v>
      </c>
      <c r="L51" s="25">
        <f t="shared" si="1"/>
        <v>0</v>
      </c>
      <c r="M51" s="25">
        <f t="shared" si="1"/>
        <v>0</v>
      </c>
    </row>
    <row r="52" spans="1:13" x14ac:dyDescent="0.2">
      <c r="A52" s="30"/>
      <c r="B52" s="2" t="s">
        <v>4</v>
      </c>
      <c r="C52" s="30"/>
      <c r="D52" s="12">
        <v>1938076.91</v>
      </c>
      <c r="E52" s="12">
        <v>227.98</v>
      </c>
      <c r="F52" s="13">
        <v>2.9148700000000001</v>
      </c>
      <c r="G52" s="36"/>
      <c r="H52" s="5">
        <v>1938076.91</v>
      </c>
      <c r="I52" s="5">
        <v>227.98</v>
      </c>
      <c r="J52" s="5">
        <v>2.9148700000000001</v>
      </c>
      <c r="K52" s="25">
        <f t="shared" si="1"/>
        <v>0</v>
      </c>
      <c r="L52" s="25">
        <f t="shared" si="1"/>
        <v>0</v>
      </c>
      <c r="M52" s="25">
        <f t="shared" si="1"/>
        <v>0</v>
      </c>
    </row>
    <row r="53" spans="1:13" x14ac:dyDescent="0.2">
      <c r="A53" s="30"/>
      <c r="B53" s="2" t="s">
        <v>5</v>
      </c>
      <c r="C53" s="30"/>
      <c r="D53" s="12">
        <v>1823837.95</v>
      </c>
      <c r="E53" s="12">
        <v>775.63</v>
      </c>
      <c r="F53" s="13">
        <v>4.1722999999999999</v>
      </c>
      <c r="G53" s="36"/>
      <c r="H53" s="5">
        <v>1823837.95</v>
      </c>
      <c r="I53" s="5">
        <v>775.63</v>
      </c>
      <c r="J53" s="5">
        <v>4.1722999999999999</v>
      </c>
      <c r="K53" s="25">
        <f t="shared" si="1"/>
        <v>0</v>
      </c>
      <c r="L53" s="25">
        <f t="shared" si="1"/>
        <v>0</v>
      </c>
      <c r="M53" s="25">
        <f t="shared" si="1"/>
        <v>0</v>
      </c>
    </row>
    <row r="54" spans="1:13" ht="13.7" customHeight="1" x14ac:dyDescent="0.2">
      <c r="A54" s="30"/>
      <c r="B54" s="29" t="s">
        <v>27</v>
      </c>
      <c r="C54" s="30"/>
      <c r="D54" s="28" t="s">
        <v>37</v>
      </c>
      <c r="E54" s="28"/>
      <c r="F54" s="15">
        <v>1.3150900000000001</v>
      </c>
      <c r="G54" s="36"/>
    </row>
    <row r="55" spans="1:13" ht="13.7" customHeight="1" x14ac:dyDescent="0.2">
      <c r="A55" s="30"/>
      <c r="B55" s="29"/>
      <c r="C55" s="30"/>
      <c r="D55" s="28" t="s">
        <v>38</v>
      </c>
      <c r="E55" s="28"/>
      <c r="F55" s="15">
        <v>1.32345</v>
      </c>
      <c r="G55" s="36"/>
    </row>
    <row r="56" spans="1:13" ht="13.7" customHeight="1" x14ac:dyDescent="0.2">
      <c r="A56" s="30"/>
      <c r="B56" s="29"/>
      <c r="C56" s="30"/>
      <c r="D56" s="28" t="s">
        <v>39</v>
      </c>
      <c r="E56" s="28"/>
      <c r="F56" s="15">
        <v>3.5205700000000002</v>
      </c>
      <c r="G56" s="36"/>
    </row>
    <row r="57" spans="1:13" ht="13.7" customHeight="1" x14ac:dyDescent="0.2">
      <c r="A57" s="30"/>
      <c r="B57" s="29" t="s">
        <v>28</v>
      </c>
      <c r="C57" s="30"/>
      <c r="D57" s="28" t="s">
        <v>37</v>
      </c>
      <c r="E57" s="28"/>
      <c r="F57" s="15">
        <v>1.3089999999999999E-2</v>
      </c>
      <c r="G57" s="36"/>
    </row>
    <row r="58" spans="1:13" ht="13.7" customHeight="1" x14ac:dyDescent="0.2">
      <c r="A58" s="30"/>
      <c r="B58" s="29"/>
      <c r="C58" s="30"/>
      <c r="D58" s="28" t="s">
        <v>38</v>
      </c>
      <c r="E58" s="28"/>
      <c r="F58" s="15">
        <v>1.3089999999999999E-2</v>
      </c>
      <c r="G58" s="36"/>
    </row>
    <row r="59" spans="1:13" ht="13.7" customHeight="1" x14ac:dyDescent="0.2">
      <c r="A59" s="30"/>
      <c r="B59" s="29"/>
      <c r="C59" s="30"/>
      <c r="D59" s="28" t="s">
        <v>39</v>
      </c>
      <c r="E59" s="28"/>
      <c r="F59" s="15">
        <v>1.2891600000000001</v>
      </c>
      <c r="G59" s="36"/>
    </row>
    <row r="60" spans="1:13" ht="13.7" customHeight="1" x14ac:dyDescent="0.2">
      <c r="A60" s="30"/>
      <c r="B60" s="29" t="s">
        <v>29</v>
      </c>
      <c r="C60" s="30"/>
      <c r="D60" s="28" t="s">
        <v>37</v>
      </c>
      <c r="E60" s="28"/>
      <c r="F60" s="15">
        <v>1.3089999999999999E-2</v>
      </c>
      <c r="G60" s="36"/>
    </row>
    <row r="61" spans="1:13" ht="13.7" customHeight="1" x14ac:dyDescent="0.2">
      <c r="A61" s="30"/>
      <c r="B61" s="29"/>
      <c r="C61" s="30"/>
      <c r="D61" s="28" t="s">
        <v>38</v>
      </c>
      <c r="E61" s="28"/>
      <c r="F61" s="15">
        <v>1.3089999999999999E-2</v>
      </c>
      <c r="G61" s="36"/>
    </row>
    <row r="62" spans="1:13" ht="13.7" customHeight="1" x14ac:dyDescent="0.2">
      <c r="A62" s="30"/>
      <c r="B62" s="29"/>
      <c r="C62" s="30"/>
      <c r="D62" s="28" t="s">
        <v>39</v>
      </c>
      <c r="E62" s="28"/>
      <c r="F62" s="15">
        <v>1.2891600000000001</v>
      </c>
      <c r="G62" s="36"/>
    </row>
    <row r="63" spans="1:13" ht="13.7" customHeight="1" x14ac:dyDescent="0.2">
      <c r="A63" s="30"/>
      <c r="B63" s="29" t="s">
        <v>30</v>
      </c>
      <c r="C63" s="30"/>
      <c r="D63" s="28" t="s">
        <v>37</v>
      </c>
      <c r="E63" s="28"/>
      <c r="F63" s="15">
        <v>1.3089999999999999E-2</v>
      </c>
      <c r="G63" s="36"/>
    </row>
    <row r="64" spans="1:13" ht="13.7" customHeight="1" x14ac:dyDescent="0.2">
      <c r="A64" s="30"/>
      <c r="B64" s="29"/>
      <c r="C64" s="30"/>
      <c r="D64" s="28" t="s">
        <v>38</v>
      </c>
      <c r="E64" s="28"/>
      <c r="F64" s="15">
        <v>1.3089999999999999E-2</v>
      </c>
      <c r="G64" s="36"/>
    </row>
    <row r="65" spans="1:7" ht="13.7" customHeight="1" x14ac:dyDescent="0.2">
      <c r="A65" s="30"/>
      <c r="B65" s="29"/>
      <c r="C65" s="30"/>
      <c r="D65" s="28" t="s">
        <v>39</v>
      </c>
      <c r="E65" s="28"/>
      <c r="F65" s="15">
        <v>1.2891600000000001</v>
      </c>
      <c r="G65" s="36"/>
    </row>
    <row r="66" spans="1:7" ht="13.7" customHeight="1" x14ac:dyDescent="0.2">
      <c r="A66" s="30"/>
      <c r="B66" s="29" t="s">
        <v>14</v>
      </c>
      <c r="C66" s="30"/>
      <c r="D66" s="28" t="s">
        <v>37</v>
      </c>
      <c r="E66" s="28"/>
      <c r="F66" s="15">
        <v>1.3089999999999999E-2</v>
      </c>
      <c r="G66" s="36"/>
    </row>
    <row r="67" spans="1:7" ht="13.7" customHeight="1" x14ac:dyDescent="0.2">
      <c r="A67" s="30"/>
      <c r="B67" s="29"/>
      <c r="C67" s="30"/>
      <c r="D67" s="28" t="s">
        <v>38</v>
      </c>
      <c r="E67" s="28"/>
      <c r="F67" s="15">
        <v>1.3089999999999999E-2</v>
      </c>
      <c r="G67" s="36"/>
    </row>
    <row r="68" spans="1:7" ht="13.7" customHeight="1" x14ac:dyDescent="0.2">
      <c r="A68" s="30"/>
      <c r="B68" s="29"/>
      <c r="C68" s="30"/>
      <c r="D68" s="28" t="s">
        <v>39</v>
      </c>
      <c r="E68" s="28"/>
      <c r="F68" s="15">
        <v>1.2891600000000001</v>
      </c>
      <c r="G68" s="36"/>
    </row>
    <row r="69" spans="1:7" ht="96" customHeight="1" x14ac:dyDescent="0.2">
      <c r="A69" s="30"/>
      <c r="B69" s="29" t="s">
        <v>31</v>
      </c>
      <c r="C69" s="30"/>
      <c r="D69" s="32" t="s">
        <v>37</v>
      </c>
      <c r="E69" s="32"/>
      <c r="F69" s="15">
        <v>1.3150900000000001</v>
      </c>
      <c r="G69" s="36"/>
    </row>
    <row r="70" spans="1:7" ht="96" customHeight="1" x14ac:dyDescent="0.2">
      <c r="A70" s="30"/>
      <c r="B70" s="29"/>
      <c r="C70" s="30"/>
      <c r="D70" s="32" t="s">
        <v>38</v>
      </c>
      <c r="E70" s="32"/>
      <c r="F70" s="15">
        <v>1.32345</v>
      </c>
      <c r="G70" s="36"/>
    </row>
    <row r="71" spans="1:7" ht="96" customHeight="1" x14ac:dyDescent="0.2">
      <c r="A71" s="30"/>
      <c r="B71" s="29"/>
      <c r="C71" s="30"/>
      <c r="D71" s="32" t="s">
        <v>39</v>
      </c>
      <c r="E71" s="32"/>
      <c r="F71" s="15">
        <v>3.5205700000000002</v>
      </c>
      <c r="G71" s="36"/>
    </row>
    <row r="72" spans="1:7" ht="13.7" customHeight="1" x14ac:dyDescent="0.2">
      <c r="A72" s="30"/>
      <c r="B72" s="29" t="s">
        <v>32</v>
      </c>
      <c r="C72" s="30"/>
      <c r="D72" s="32" t="s">
        <v>37</v>
      </c>
      <c r="E72" s="32"/>
      <c r="F72" s="15">
        <v>1.3089999999999999E-2</v>
      </c>
      <c r="G72" s="36"/>
    </row>
    <row r="73" spans="1:7" ht="13.7" customHeight="1" x14ac:dyDescent="0.2">
      <c r="A73" s="30"/>
      <c r="B73" s="29"/>
      <c r="C73" s="30"/>
      <c r="D73" s="32" t="s">
        <v>38</v>
      </c>
      <c r="E73" s="32"/>
      <c r="F73" s="15">
        <v>1.3089999999999999E-2</v>
      </c>
      <c r="G73" s="36"/>
    </row>
    <row r="74" spans="1:7" ht="13.7" customHeight="1" x14ac:dyDescent="0.2">
      <c r="A74" s="30"/>
      <c r="B74" s="29"/>
      <c r="C74" s="30"/>
      <c r="D74" s="32" t="s">
        <v>39</v>
      </c>
      <c r="E74" s="32"/>
      <c r="F74" s="15">
        <v>1.2891600000000001</v>
      </c>
      <c r="G74" s="36"/>
    </row>
    <row r="75" spans="1:7" ht="26.25" customHeight="1" x14ac:dyDescent="0.2">
      <c r="A75" s="30"/>
      <c r="B75" s="29" t="s">
        <v>18</v>
      </c>
      <c r="C75" s="30"/>
      <c r="D75" s="32" t="s">
        <v>37</v>
      </c>
      <c r="E75" s="32"/>
      <c r="F75" s="15">
        <v>1.3150900000000001</v>
      </c>
      <c r="G75" s="36"/>
    </row>
    <row r="76" spans="1:7" ht="26.25" customHeight="1" x14ac:dyDescent="0.2">
      <c r="A76" s="30"/>
      <c r="B76" s="29"/>
      <c r="C76" s="30"/>
      <c r="D76" s="32" t="s">
        <v>38</v>
      </c>
      <c r="E76" s="32"/>
      <c r="F76" s="15">
        <v>1.32345</v>
      </c>
      <c r="G76" s="36"/>
    </row>
    <row r="77" spans="1:7" ht="27" customHeight="1" x14ac:dyDescent="0.2">
      <c r="A77" s="30"/>
      <c r="B77" s="29"/>
      <c r="C77" s="30"/>
      <c r="D77" s="32" t="s">
        <v>39</v>
      </c>
      <c r="E77" s="32"/>
      <c r="F77" s="15">
        <v>3.5205700000000002</v>
      </c>
      <c r="G77" s="36"/>
    </row>
    <row r="78" spans="1:7" ht="36" customHeight="1" x14ac:dyDescent="0.2">
      <c r="A78" s="30"/>
      <c r="B78" s="29" t="s">
        <v>50</v>
      </c>
      <c r="C78" s="30"/>
      <c r="D78" s="32" t="s">
        <v>37</v>
      </c>
      <c r="E78" s="32"/>
      <c r="F78" s="15">
        <v>1.3150900000000001</v>
      </c>
      <c r="G78" s="36"/>
    </row>
    <row r="79" spans="1:7" ht="33.75" customHeight="1" x14ac:dyDescent="0.2">
      <c r="A79" s="30"/>
      <c r="B79" s="29"/>
      <c r="C79" s="30"/>
      <c r="D79" s="32" t="s">
        <v>38</v>
      </c>
      <c r="E79" s="32"/>
      <c r="F79" s="15">
        <v>1.32345</v>
      </c>
      <c r="G79" s="36"/>
    </row>
    <row r="80" spans="1:7" ht="30" customHeight="1" x14ac:dyDescent="0.2">
      <c r="A80" s="30"/>
      <c r="B80" s="29"/>
      <c r="C80" s="30"/>
      <c r="D80" s="32" t="s">
        <v>39</v>
      </c>
      <c r="E80" s="32"/>
      <c r="F80" s="15">
        <v>3.5205700000000002</v>
      </c>
      <c r="G80" s="36"/>
    </row>
    <row r="81" spans="1:7" ht="25.5" customHeight="1" x14ac:dyDescent="0.2">
      <c r="A81" s="30"/>
      <c r="B81" s="29" t="s">
        <v>20</v>
      </c>
      <c r="C81" s="30"/>
      <c r="D81" s="32" t="s">
        <v>37</v>
      </c>
      <c r="E81" s="32"/>
      <c r="F81" s="15">
        <v>1.3089999999999999E-2</v>
      </c>
      <c r="G81" s="36"/>
    </row>
    <row r="82" spans="1:7" ht="13.7" customHeight="1" x14ac:dyDescent="0.2">
      <c r="A82" s="30"/>
      <c r="B82" s="29"/>
      <c r="C82" s="30"/>
      <c r="D82" s="32" t="s">
        <v>38</v>
      </c>
      <c r="E82" s="32"/>
      <c r="F82" s="15">
        <v>1.3089999999999999E-2</v>
      </c>
      <c r="G82" s="36"/>
    </row>
    <row r="83" spans="1:7" ht="13.7" customHeight="1" x14ac:dyDescent="0.2">
      <c r="A83" s="30"/>
      <c r="B83" s="29"/>
      <c r="C83" s="30"/>
      <c r="D83" s="32" t="s">
        <v>39</v>
      </c>
      <c r="E83" s="32"/>
      <c r="F83" s="15">
        <v>1.2891600000000001</v>
      </c>
      <c r="G83" s="36"/>
    </row>
    <row r="84" spans="1:7" ht="54" customHeight="1" x14ac:dyDescent="0.2">
      <c r="A84" s="30"/>
      <c r="B84" s="29" t="s">
        <v>33</v>
      </c>
      <c r="C84" s="30"/>
      <c r="D84" s="32" t="s">
        <v>37</v>
      </c>
      <c r="E84" s="32"/>
      <c r="F84" s="15">
        <v>1.3150900000000001</v>
      </c>
      <c r="G84" s="36"/>
    </row>
    <row r="85" spans="1:7" ht="62.25" customHeight="1" x14ac:dyDescent="0.2">
      <c r="A85" s="30"/>
      <c r="B85" s="29"/>
      <c r="C85" s="30"/>
      <c r="D85" s="32" t="s">
        <v>38</v>
      </c>
      <c r="E85" s="32"/>
      <c r="F85" s="15">
        <v>1.32345</v>
      </c>
      <c r="G85" s="36"/>
    </row>
    <row r="86" spans="1:7" ht="57" customHeight="1" x14ac:dyDescent="0.2">
      <c r="A86" s="30"/>
      <c r="B86" s="29"/>
      <c r="C86" s="30"/>
      <c r="D86" s="32" t="s">
        <v>39</v>
      </c>
      <c r="E86" s="32"/>
      <c r="F86" s="15">
        <v>3.5205700000000002</v>
      </c>
      <c r="G86" s="36"/>
    </row>
    <row r="87" spans="1:7" ht="46.5" customHeight="1" x14ac:dyDescent="0.2">
      <c r="A87" s="30"/>
      <c r="B87" s="29" t="s">
        <v>19</v>
      </c>
      <c r="C87" s="30"/>
      <c r="D87" s="32" t="s">
        <v>37</v>
      </c>
      <c r="E87" s="32"/>
      <c r="F87" s="15">
        <v>1.3150900000000001</v>
      </c>
      <c r="G87" s="36"/>
    </row>
    <row r="88" spans="1:7" ht="54.75" customHeight="1" x14ac:dyDescent="0.2">
      <c r="A88" s="30"/>
      <c r="B88" s="29"/>
      <c r="C88" s="30"/>
      <c r="D88" s="32" t="s">
        <v>38</v>
      </c>
      <c r="E88" s="32"/>
      <c r="F88" s="15">
        <v>1.32345</v>
      </c>
      <c r="G88" s="36"/>
    </row>
    <row r="89" spans="1:7" ht="56.1" customHeight="1" x14ac:dyDescent="0.2">
      <c r="A89" s="30"/>
      <c r="B89" s="29"/>
      <c r="C89" s="30"/>
      <c r="D89" s="32" t="s">
        <v>39</v>
      </c>
      <c r="E89" s="32"/>
      <c r="F89" s="15">
        <v>3.5205700000000002</v>
      </c>
      <c r="G89" s="36"/>
    </row>
    <row r="90" spans="1:7" x14ac:dyDescent="0.2">
      <c r="A90" s="16"/>
      <c r="B90" s="8"/>
      <c r="C90" s="9"/>
      <c r="D90" s="10"/>
      <c r="E90" s="10"/>
      <c r="F90" s="10"/>
      <c r="G90" s="1"/>
    </row>
    <row r="91" spans="1:7" x14ac:dyDescent="0.2">
      <c r="A91" s="5" t="s">
        <v>7</v>
      </c>
    </row>
    <row r="92" spans="1:7" x14ac:dyDescent="0.2">
      <c r="A92" s="5" t="s">
        <v>16</v>
      </c>
    </row>
    <row r="93" spans="1:7" ht="24.75" customHeight="1" x14ac:dyDescent="0.2">
      <c r="A93" s="33" t="s">
        <v>64</v>
      </c>
      <c r="B93" s="33"/>
      <c r="C93" s="33"/>
      <c r="D93" s="33"/>
      <c r="E93" s="33"/>
      <c r="F93" s="33"/>
      <c r="G93" s="33"/>
    </row>
    <row r="95" spans="1:7" x14ac:dyDescent="0.2">
      <c r="A95" s="34" t="s">
        <v>11</v>
      </c>
      <c r="B95" s="34"/>
      <c r="C95" s="34"/>
      <c r="D95" s="34"/>
      <c r="E95" s="34"/>
      <c r="F95" s="34"/>
      <c r="G95" s="34"/>
    </row>
  </sheetData>
  <mergeCells count="104">
    <mergeCell ref="D16:E16"/>
    <mergeCell ref="D17:E17"/>
    <mergeCell ref="D18:E18"/>
    <mergeCell ref="B19:B21"/>
    <mergeCell ref="D19:E19"/>
    <mergeCell ref="D20:E20"/>
    <mergeCell ref="D21:E21"/>
    <mergeCell ref="A7:A89"/>
    <mergeCell ref="B7:G7"/>
    <mergeCell ref="C8:C89"/>
    <mergeCell ref="D8:F8"/>
    <mergeCell ref="G8:G89"/>
    <mergeCell ref="B13:B15"/>
    <mergeCell ref="D13:E13"/>
    <mergeCell ref="D14:E14"/>
    <mergeCell ref="D15:E15"/>
    <mergeCell ref="B16:B18"/>
    <mergeCell ref="B28:B30"/>
    <mergeCell ref="D28:E28"/>
    <mergeCell ref="D29:E29"/>
    <mergeCell ref="D30:E30"/>
    <mergeCell ref="B31:B33"/>
    <mergeCell ref="D31:E31"/>
    <mergeCell ref="D32:E32"/>
    <mergeCell ref="D33:E33"/>
    <mergeCell ref="B22:B24"/>
    <mergeCell ref="D22:E22"/>
    <mergeCell ref="D23:E23"/>
    <mergeCell ref="D24:E24"/>
    <mergeCell ref="B25:B27"/>
    <mergeCell ref="D25:E25"/>
    <mergeCell ref="D26:E26"/>
    <mergeCell ref="D27:E27"/>
    <mergeCell ref="B43:B45"/>
    <mergeCell ref="D43:E43"/>
    <mergeCell ref="D44:E44"/>
    <mergeCell ref="D45:E45"/>
    <mergeCell ref="B46:B48"/>
    <mergeCell ref="D46:E46"/>
    <mergeCell ref="D47:E47"/>
    <mergeCell ref="D48:E48"/>
    <mergeCell ref="B34:B36"/>
    <mergeCell ref="D34:E34"/>
    <mergeCell ref="D35:E35"/>
    <mergeCell ref="D36:E36"/>
    <mergeCell ref="B40:B42"/>
    <mergeCell ref="D40:E40"/>
    <mergeCell ref="D41:E41"/>
    <mergeCell ref="D42:E42"/>
    <mergeCell ref="D49:F49"/>
    <mergeCell ref="B54:B56"/>
    <mergeCell ref="D54:E54"/>
    <mergeCell ref="D55:E55"/>
    <mergeCell ref="D56:E56"/>
    <mergeCell ref="B57:B59"/>
    <mergeCell ref="D57:E57"/>
    <mergeCell ref="D58:E58"/>
    <mergeCell ref="D59:E59"/>
    <mergeCell ref="B69:B71"/>
    <mergeCell ref="D69:E69"/>
    <mergeCell ref="D70:E70"/>
    <mergeCell ref="D71:E71"/>
    <mergeCell ref="B60:B62"/>
    <mergeCell ref="D60:E60"/>
    <mergeCell ref="D61:E61"/>
    <mergeCell ref="D62:E62"/>
    <mergeCell ref="B63:B65"/>
    <mergeCell ref="D63:E63"/>
    <mergeCell ref="D64:E64"/>
    <mergeCell ref="D65:E65"/>
    <mergeCell ref="A95:G95"/>
    <mergeCell ref="B37:B39"/>
    <mergeCell ref="D37:E37"/>
    <mergeCell ref="D38:E38"/>
    <mergeCell ref="D39:E39"/>
    <mergeCell ref="B78:B80"/>
    <mergeCell ref="B81:B83"/>
    <mergeCell ref="D81:E81"/>
    <mergeCell ref="D82:E82"/>
    <mergeCell ref="D83:E83"/>
    <mergeCell ref="D86:E86"/>
    <mergeCell ref="B72:B74"/>
    <mergeCell ref="D72:E72"/>
    <mergeCell ref="D73:E73"/>
    <mergeCell ref="D74:E74"/>
    <mergeCell ref="B75:B77"/>
    <mergeCell ref="D75:E75"/>
    <mergeCell ref="D76:E76"/>
    <mergeCell ref="D77:E77"/>
    <mergeCell ref="D78:E78"/>
    <mergeCell ref="B66:B68"/>
    <mergeCell ref="D66:E66"/>
    <mergeCell ref="D67:E67"/>
    <mergeCell ref="D68:E68"/>
    <mergeCell ref="A93:G93"/>
    <mergeCell ref="D79:E79"/>
    <mergeCell ref="D80:E80"/>
    <mergeCell ref="B87:B89"/>
    <mergeCell ref="D87:E87"/>
    <mergeCell ref="D88:E88"/>
    <mergeCell ref="D89:E89"/>
    <mergeCell ref="B84:B86"/>
    <mergeCell ref="D84:E84"/>
    <mergeCell ref="D85:E85"/>
  </mergeCells>
  <hyperlinks>
    <hyperlink ref="G8" r:id="rId1"/>
  </hyperlinks>
  <pageMargins left="0.25" right="0.25" top="0.75" bottom="0.75" header="0.3" footer="0.3"/>
  <pageSetup paperSize="9" scale="19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70" zoomScaleNormal="100" zoomScaleSheetLayoutView="70" workbookViewId="0">
      <selection activeCell="C8" sqref="C8:C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25</v>
      </c>
    </row>
    <row r="4" spans="1:13" x14ac:dyDescent="0.2">
      <c r="A4" s="4" t="s">
        <v>75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30" t="s">
        <v>22</v>
      </c>
      <c r="B7" s="35" t="s">
        <v>21</v>
      </c>
      <c r="C7" s="35"/>
      <c r="D7" s="35"/>
      <c r="E7" s="35"/>
      <c r="F7" s="35"/>
      <c r="G7" s="35"/>
    </row>
    <row r="8" spans="1:13" s="11" customFormat="1" ht="20.25" customHeight="1" x14ac:dyDescent="0.2">
      <c r="A8" s="30"/>
      <c r="B8" s="3" t="s">
        <v>12</v>
      </c>
      <c r="C8" s="30" t="s">
        <v>84</v>
      </c>
      <c r="D8" s="31" t="s">
        <v>76</v>
      </c>
      <c r="E8" s="31"/>
      <c r="F8" s="31"/>
      <c r="G8" s="36" t="s">
        <v>85</v>
      </c>
    </row>
    <row r="9" spans="1:13" x14ac:dyDescent="0.2">
      <c r="A9" s="30"/>
      <c r="B9" s="2" t="s">
        <v>2</v>
      </c>
      <c r="C9" s="30"/>
      <c r="D9" s="12">
        <v>1469143.28</v>
      </c>
      <c r="E9" s="12">
        <v>182.46</v>
      </c>
      <c r="F9" s="13">
        <v>2.1310899999999999</v>
      </c>
      <c r="G9" s="36"/>
      <c r="H9" s="5">
        <v>1469143.28</v>
      </c>
      <c r="I9" s="5">
        <v>182.46</v>
      </c>
      <c r="J9" s="5">
        <f>2131.09/1000</f>
        <v>2.1310899999999999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30"/>
      <c r="B10" s="2" t="s">
        <v>3</v>
      </c>
      <c r="C10" s="30"/>
      <c r="D10" s="12">
        <v>1582875.5</v>
      </c>
      <c r="E10" s="12">
        <v>310.11</v>
      </c>
      <c r="F10" s="19">
        <v>2.5389300000000001</v>
      </c>
      <c r="G10" s="36"/>
      <c r="H10" s="5">
        <v>1582875.5</v>
      </c>
      <c r="I10" s="5">
        <v>310.11</v>
      </c>
      <c r="J10" s="5">
        <f>2538.93/1000</f>
        <v>2.5389299999999997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30"/>
      <c r="B11" s="2" t="s">
        <v>4</v>
      </c>
      <c r="C11" s="30"/>
      <c r="D11" s="12">
        <v>1733073.67</v>
      </c>
      <c r="E11" s="12">
        <v>502.82</v>
      </c>
      <c r="F11" s="13">
        <v>4.2739900000000004</v>
      </c>
      <c r="G11" s="36"/>
      <c r="H11" s="5">
        <v>1733073.67</v>
      </c>
      <c r="I11" s="5">
        <v>502.82</v>
      </c>
      <c r="J11" s="5">
        <f>4273.99/1000</f>
        <v>4.2739899999999995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30"/>
      <c r="B12" s="2" t="s">
        <v>5</v>
      </c>
      <c r="C12" s="30"/>
      <c r="D12" s="12">
        <v>1910888.68</v>
      </c>
      <c r="E12" s="12">
        <v>1152.21</v>
      </c>
      <c r="F12" s="13">
        <v>6.5125700000000002</v>
      </c>
      <c r="G12" s="36"/>
      <c r="H12" s="5">
        <v>1910888.68</v>
      </c>
      <c r="I12" s="5">
        <v>1152.21</v>
      </c>
      <c r="J12" s="5">
        <f>6512.57/1000</f>
        <v>6.5125699999999993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30"/>
      <c r="B13" s="29" t="s">
        <v>27</v>
      </c>
      <c r="C13" s="30"/>
      <c r="D13" s="28" t="s">
        <v>37</v>
      </c>
      <c r="E13" s="28"/>
      <c r="F13" s="15">
        <v>1.7520899999999999</v>
      </c>
      <c r="G13" s="36"/>
    </row>
    <row r="14" spans="1:13" ht="13.7" customHeight="1" x14ac:dyDescent="0.2">
      <c r="A14" s="30"/>
      <c r="B14" s="29"/>
      <c r="C14" s="30"/>
      <c r="D14" s="28" t="s">
        <v>38</v>
      </c>
      <c r="E14" s="28"/>
      <c r="F14" s="15">
        <v>1.7520899999999999</v>
      </c>
      <c r="G14" s="36"/>
    </row>
    <row r="15" spans="1:13" ht="13.7" customHeight="1" x14ac:dyDescent="0.2">
      <c r="A15" s="30"/>
      <c r="B15" s="29"/>
      <c r="C15" s="30"/>
      <c r="D15" s="28" t="s">
        <v>39</v>
      </c>
      <c r="E15" s="28"/>
      <c r="F15" s="15">
        <v>1.7520899999999999</v>
      </c>
      <c r="G15" s="36"/>
    </row>
    <row r="16" spans="1:13" ht="13.7" customHeight="1" x14ac:dyDescent="0.2">
      <c r="A16" s="30"/>
      <c r="B16" s="29" t="s">
        <v>44</v>
      </c>
      <c r="C16" s="30"/>
      <c r="D16" s="28" t="s">
        <v>37</v>
      </c>
      <c r="E16" s="28"/>
      <c r="F16" s="15">
        <v>1.7520899999999999</v>
      </c>
      <c r="G16" s="36"/>
    </row>
    <row r="17" spans="1:7" ht="13.7" customHeight="1" x14ac:dyDescent="0.2">
      <c r="A17" s="30"/>
      <c r="B17" s="29"/>
      <c r="C17" s="30"/>
      <c r="D17" s="28" t="s">
        <v>38</v>
      </c>
      <c r="E17" s="28"/>
      <c r="F17" s="15">
        <v>1.7520899999999999</v>
      </c>
      <c r="G17" s="36"/>
    </row>
    <row r="18" spans="1:7" ht="13.7" customHeight="1" x14ac:dyDescent="0.2">
      <c r="A18" s="30"/>
      <c r="B18" s="29"/>
      <c r="C18" s="30"/>
      <c r="D18" s="28" t="s">
        <v>39</v>
      </c>
      <c r="E18" s="28"/>
      <c r="F18" s="15">
        <v>1.7520899999999999</v>
      </c>
      <c r="G18" s="36"/>
    </row>
    <row r="19" spans="1:7" ht="13.7" customHeight="1" x14ac:dyDescent="0.2">
      <c r="A19" s="30"/>
      <c r="B19" s="29" t="s">
        <v>46</v>
      </c>
      <c r="C19" s="30"/>
      <c r="D19" s="28" t="s">
        <v>37</v>
      </c>
      <c r="E19" s="28"/>
      <c r="F19" s="15">
        <v>1.7520899999999999</v>
      </c>
      <c r="G19" s="36"/>
    </row>
    <row r="20" spans="1:7" ht="13.7" customHeight="1" x14ac:dyDescent="0.2">
      <c r="A20" s="30"/>
      <c r="B20" s="29"/>
      <c r="C20" s="30"/>
      <c r="D20" s="28" t="s">
        <v>38</v>
      </c>
      <c r="E20" s="28"/>
      <c r="F20" s="15">
        <v>1.7520899999999999</v>
      </c>
      <c r="G20" s="36"/>
    </row>
    <row r="21" spans="1:7" ht="13.7" customHeight="1" x14ac:dyDescent="0.2">
      <c r="A21" s="30"/>
      <c r="B21" s="29"/>
      <c r="C21" s="30"/>
      <c r="D21" s="28" t="s">
        <v>39</v>
      </c>
      <c r="E21" s="28"/>
      <c r="F21" s="15">
        <v>1.7520899999999999</v>
      </c>
      <c r="G21" s="36"/>
    </row>
    <row r="22" spans="1:7" ht="13.7" customHeight="1" x14ac:dyDescent="0.2">
      <c r="A22" s="30"/>
      <c r="B22" s="29" t="s">
        <v>52</v>
      </c>
      <c r="C22" s="30"/>
      <c r="D22" s="28" t="s">
        <v>37</v>
      </c>
      <c r="E22" s="28"/>
      <c r="F22" s="15">
        <v>1.7520899999999999</v>
      </c>
      <c r="G22" s="36"/>
    </row>
    <row r="23" spans="1:7" ht="13.7" customHeight="1" x14ac:dyDescent="0.2">
      <c r="A23" s="30"/>
      <c r="B23" s="29"/>
      <c r="C23" s="30"/>
      <c r="D23" s="28" t="s">
        <v>38</v>
      </c>
      <c r="E23" s="28"/>
      <c r="F23" s="15">
        <v>1.7520899999999999</v>
      </c>
      <c r="G23" s="36"/>
    </row>
    <row r="24" spans="1:7" ht="13.7" customHeight="1" x14ac:dyDescent="0.2">
      <c r="A24" s="30"/>
      <c r="B24" s="29"/>
      <c r="C24" s="30"/>
      <c r="D24" s="28" t="s">
        <v>39</v>
      </c>
      <c r="E24" s="28"/>
      <c r="F24" s="15">
        <v>1.7520899999999999</v>
      </c>
      <c r="G24" s="36"/>
    </row>
    <row r="25" spans="1:7" ht="13.7" customHeight="1" x14ac:dyDescent="0.2">
      <c r="A25" s="30"/>
      <c r="B25" s="29" t="s">
        <v>45</v>
      </c>
      <c r="C25" s="30"/>
      <c r="D25" s="28" t="s">
        <v>37</v>
      </c>
      <c r="E25" s="28"/>
      <c r="F25" s="15">
        <v>1.7520899999999999</v>
      </c>
      <c r="G25" s="36"/>
    </row>
    <row r="26" spans="1:7" ht="13.7" customHeight="1" x14ac:dyDescent="0.2">
      <c r="A26" s="30"/>
      <c r="B26" s="29"/>
      <c r="C26" s="30"/>
      <c r="D26" s="28" t="s">
        <v>38</v>
      </c>
      <c r="E26" s="28"/>
      <c r="F26" s="15">
        <v>1.7520899999999999</v>
      </c>
      <c r="G26" s="36"/>
    </row>
    <row r="27" spans="1:7" ht="13.7" customHeight="1" x14ac:dyDescent="0.2">
      <c r="A27" s="30"/>
      <c r="B27" s="29"/>
      <c r="C27" s="30"/>
      <c r="D27" s="28" t="s">
        <v>39</v>
      </c>
      <c r="E27" s="28"/>
      <c r="F27" s="15">
        <v>1.7520899999999999</v>
      </c>
      <c r="G27" s="36"/>
    </row>
    <row r="28" spans="1:7" ht="13.7" customHeight="1" x14ac:dyDescent="0.2">
      <c r="A28" s="30"/>
      <c r="B28" s="29" t="s">
        <v>47</v>
      </c>
      <c r="C28" s="30"/>
      <c r="D28" s="28" t="s">
        <v>37</v>
      </c>
      <c r="E28" s="28"/>
      <c r="F28" s="15">
        <v>1.7520899999999999</v>
      </c>
      <c r="G28" s="36"/>
    </row>
    <row r="29" spans="1:7" ht="13.7" customHeight="1" x14ac:dyDescent="0.2">
      <c r="A29" s="30"/>
      <c r="B29" s="29"/>
      <c r="C29" s="30"/>
      <c r="D29" s="28" t="s">
        <v>38</v>
      </c>
      <c r="E29" s="28"/>
      <c r="F29" s="15">
        <v>1.7520899999999999</v>
      </c>
      <c r="G29" s="36"/>
    </row>
    <row r="30" spans="1:7" ht="13.7" customHeight="1" x14ac:dyDescent="0.2">
      <c r="A30" s="30"/>
      <c r="B30" s="29"/>
      <c r="C30" s="30"/>
      <c r="D30" s="28" t="s">
        <v>39</v>
      </c>
      <c r="E30" s="28"/>
      <c r="F30" s="15">
        <v>1.7520899999999999</v>
      </c>
      <c r="G30" s="36"/>
    </row>
    <row r="31" spans="1:7" ht="13.7" customHeight="1" x14ac:dyDescent="0.2">
      <c r="A31" s="30"/>
      <c r="B31" s="29" t="s">
        <v>48</v>
      </c>
      <c r="C31" s="30"/>
      <c r="D31" s="28" t="s">
        <v>37</v>
      </c>
      <c r="E31" s="28"/>
      <c r="F31" s="15">
        <v>1.7520899999999999</v>
      </c>
      <c r="G31" s="36"/>
    </row>
    <row r="32" spans="1:7" ht="13.7" customHeight="1" x14ac:dyDescent="0.2">
      <c r="A32" s="30"/>
      <c r="B32" s="29"/>
      <c r="C32" s="30"/>
      <c r="D32" s="28" t="s">
        <v>38</v>
      </c>
      <c r="E32" s="28"/>
      <c r="F32" s="15">
        <v>1.7520899999999999</v>
      </c>
      <c r="G32" s="36"/>
    </row>
    <row r="33" spans="1:7" ht="13.7" customHeight="1" x14ac:dyDescent="0.2">
      <c r="A33" s="30"/>
      <c r="B33" s="29"/>
      <c r="C33" s="30"/>
      <c r="D33" s="28" t="s">
        <v>39</v>
      </c>
      <c r="E33" s="28"/>
      <c r="F33" s="15">
        <v>1.7520899999999999</v>
      </c>
      <c r="G33" s="36"/>
    </row>
    <row r="34" spans="1:7" ht="13.7" customHeight="1" x14ac:dyDescent="0.2">
      <c r="A34" s="30"/>
      <c r="B34" s="29" t="s">
        <v>49</v>
      </c>
      <c r="C34" s="30"/>
      <c r="D34" s="28" t="s">
        <v>37</v>
      </c>
      <c r="E34" s="28"/>
      <c r="F34" s="15">
        <v>1.7520899999999999</v>
      </c>
      <c r="G34" s="36"/>
    </row>
    <row r="35" spans="1:7" ht="13.7" customHeight="1" x14ac:dyDescent="0.2">
      <c r="A35" s="30"/>
      <c r="B35" s="29"/>
      <c r="C35" s="30"/>
      <c r="D35" s="28" t="s">
        <v>38</v>
      </c>
      <c r="E35" s="28"/>
      <c r="F35" s="15">
        <v>1.7520899999999999</v>
      </c>
      <c r="G35" s="36"/>
    </row>
    <row r="36" spans="1:7" ht="13.7" customHeight="1" x14ac:dyDescent="0.2">
      <c r="A36" s="30"/>
      <c r="B36" s="29"/>
      <c r="C36" s="30"/>
      <c r="D36" s="28" t="s">
        <v>39</v>
      </c>
      <c r="E36" s="28"/>
      <c r="F36" s="15">
        <v>1.7520899999999999</v>
      </c>
      <c r="G36" s="36"/>
    </row>
    <row r="37" spans="1:7" ht="96" customHeight="1" x14ac:dyDescent="0.2">
      <c r="A37" s="30"/>
      <c r="B37" s="29" t="s">
        <v>31</v>
      </c>
      <c r="C37" s="30"/>
      <c r="D37" s="32" t="s">
        <v>37</v>
      </c>
      <c r="E37" s="32"/>
      <c r="F37" s="15">
        <v>1.7520899999999999</v>
      </c>
      <c r="G37" s="36"/>
    </row>
    <row r="38" spans="1:7" ht="96" customHeight="1" x14ac:dyDescent="0.2">
      <c r="A38" s="30"/>
      <c r="B38" s="29"/>
      <c r="C38" s="30"/>
      <c r="D38" s="32" t="s">
        <v>38</v>
      </c>
      <c r="E38" s="32"/>
      <c r="F38" s="15">
        <v>1.7520899999999999</v>
      </c>
      <c r="G38" s="36"/>
    </row>
    <row r="39" spans="1:7" ht="96" customHeight="1" x14ac:dyDescent="0.2">
      <c r="A39" s="30"/>
      <c r="B39" s="29"/>
      <c r="C39" s="30"/>
      <c r="D39" s="32" t="s">
        <v>39</v>
      </c>
      <c r="E39" s="32"/>
      <c r="F39" s="15">
        <v>1.7520899999999999</v>
      </c>
      <c r="G39" s="36"/>
    </row>
    <row r="40" spans="1:7" ht="13.7" customHeight="1" x14ac:dyDescent="0.2">
      <c r="A40" s="30"/>
      <c r="B40" s="29" t="s">
        <v>32</v>
      </c>
      <c r="C40" s="30"/>
      <c r="D40" s="32" t="s">
        <v>37</v>
      </c>
      <c r="E40" s="32"/>
      <c r="F40" s="15">
        <v>1.7520899999999999</v>
      </c>
      <c r="G40" s="36"/>
    </row>
    <row r="41" spans="1:7" ht="13.7" customHeight="1" x14ac:dyDescent="0.2">
      <c r="A41" s="30"/>
      <c r="B41" s="29"/>
      <c r="C41" s="30"/>
      <c r="D41" s="32" t="s">
        <v>38</v>
      </c>
      <c r="E41" s="32"/>
      <c r="F41" s="15">
        <v>1.7520899999999999</v>
      </c>
      <c r="G41" s="36"/>
    </row>
    <row r="42" spans="1:7" ht="13.7" customHeight="1" x14ac:dyDescent="0.2">
      <c r="A42" s="30"/>
      <c r="B42" s="29"/>
      <c r="C42" s="30"/>
      <c r="D42" s="32" t="s">
        <v>39</v>
      </c>
      <c r="E42" s="32"/>
      <c r="F42" s="15">
        <v>1.7520899999999999</v>
      </c>
      <c r="G42" s="36"/>
    </row>
    <row r="43" spans="1:7" ht="28.5" customHeight="1" x14ac:dyDescent="0.2">
      <c r="A43" s="30"/>
      <c r="B43" s="29" t="s">
        <v>18</v>
      </c>
      <c r="C43" s="30"/>
      <c r="D43" s="32" t="s">
        <v>37</v>
      </c>
      <c r="E43" s="32"/>
      <c r="F43" s="15">
        <v>1.7520899999999999</v>
      </c>
      <c r="G43" s="36"/>
    </row>
    <row r="44" spans="1:7" ht="24.75" customHeight="1" x14ac:dyDescent="0.2">
      <c r="A44" s="30"/>
      <c r="B44" s="29"/>
      <c r="C44" s="30"/>
      <c r="D44" s="32" t="s">
        <v>38</v>
      </c>
      <c r="E44" s="32"/>
      <c r="F44" s="15">
        <v>1.7520899999999999</v>
      </c>
      <c r="G44" s="36"/>
    </row>
    <row r="45" spans="1:7" ht="27" customHeight="1" x14ac:dyDescent="0.2">
      <c r="A45" s="30"/>
      <c r="B45" s="29"/>
      <c r="C45" s="30"/>
      <c r="D45" s="32" t="s">
        <v>39</v>
      </c>
      <c r="E45" s="32"/>
      <c r="F45" s="15">
        <v>1.7520899999999999</v>
      </c>
      <c r="G45" s="36"/>
    </row>
    <row r="46" spans="1:7" ht="30" customHeight="1" x14ac:dyDescent="0.2">
      <c r="A46" s="30"/>
      <c r="B46" s="29" t="s">
        <v>50</v>
      </c>
      <c r="C46" s="30"/>
      <c r="D46" s="32" t="s">
        <v>37</v>
      </c>
      <c r="E46" s="32"/>
      <c r="F46" s="15">
        <v>1.7520899999999999</v>
      </c>
      <c r="G46" s="36"/>
    </row>
    <row r="47" spans="1:7" ht="29.25" customHeight="1" x14ac:dyDescent="0.2">
      <c r="A47" s="30"/>
      <c r="B47" s="29"/>
      <c r="C47" s="30"/>
      <c r="D47" s="32" t="s">
        <v>38</v>
      </c>
      <c r="E47" s="32"/>
      <c r="F47" s="15">
        <v>1.7520899999999999</v>
      </c>
      <c r="G47" s="36"/>
    </row>
    <row r="48" spans="1:7" ht="33" customHeight="1" x14ac:dyDescent="0.2">
      <c r="A48" s="30"/>
      <c r="B48" s="29"/>
      <c r="C48" s="30"/>
      <c r="D48" s="32" t="s">
        <v>39</v>
      </c>
      <c r="E48" s="32"/>
      <c r="F48" s="15">
        <v>1.7520899999999999</v>
      </c>
      <c r="G48" s="36"/>
    </row>
    <row r="49" spans="1:13" x14ac:dyDescent="0.2">
      <c r="A49" s="30"/>
      <c r="B49" s="29" t="s">
        <v>20</v>
      </c>
      <c r="C49" s="30"/>
      <c r="D49" s="32" t="s">
        <v>37</v>
      </c>
      <c r="E49" s="32"/>
      <c r="F49" s="15">
        <v>1.7520899999999999</v>
      </c>
      <c r="G49" s="36"/>
    </row>
    <row r="50" spans="1:13" ht="13.7" customHeight="1" x14ac:dyDescent="0.2">
      <c r="A50" s="30"/>
      <c r="B50" s="29"/>
      <c r="C50" s="30"/>
      <c r="D50" s="32" t="s">
        <v>38</v>
      </c>
      <c r="E50" s="32"/>
      <c r="F50" s="15">
        <v>1.7520899999999999</v>
      </c>
      <c r="G50" s="36"/>
    </row>
    <row r="51" spans="1:13" ht="13.7" customHeight="1" x14ac:dyDescent="0.2">
      <c r="A51" s="30"/>
      <c r="B51" s="29"/>
      <c r="C51" s="30"/>
      <c r="D51" s="32" t="s">
        <v>39</v>
      </c>
      <c r="E51" s="32"/>
      <c r="F51" s="15">
        <v>1.7520899999999999</v>
      </c>
      <c r="G51" s="36"/>
    </row>
    <row r="52" spans="1:13" ht="46.5" customHeight="1" x14ac:dyDescent="0.2">
      <c r="A52" s="30"/>
      <c r="B52" s="29" t="s">
        <v>51</v>
      </c>
      <c r="C52" s="30"/>
      <c r="D52" s="32" t="s">
        <v>37</v>
      </c>
      <c r="E52" s="32"/>
      <c r="F52" s="15">
        <v>1.7520899999999999</v>
      </c>
      <c r="G52" s="36"/>
    </row>
    <row r="53" spans="1:13" ht="54.75" customHeight="1" x14ac:dyDescent="0.2">
      <c r="A53" s="30"/>
      <c r="B53" s="29"/>
      <c r="C53" s="30"/>
      <c r="D53" s="32" t="s">
        <v>38</v>
      </c>
      <c r="E53" s="32"/>
      <c r="F53" s="15">
        <v>1.7520899999999999</v>
      </c>
      <c r="G53" s="36"/>
    </row>
    <row r="54" spans="1:13" ht="54.75" customHeight="1" x14ac:dyDescent="0.2">
      <c r="A54" s="30"/>
      <c r="B54" s="29"/>
      <c r="C54" s="30"/>
      <c r="D54" s="32" t="s">
        <v>39</v>
      </c>
      <c r="E54" s="32"/>
      <c r="F54" s="15">
        <v>1.7520899999999999</v>
      </c>
      <c r="G54" s="36"/>
    </row>
    <row r="55" spans="1:13" s="11" customFormat="1" ht="27" customHeight="1" x14ac:dyDescent="0.2">
      <c r="A55" s="30"/>
      <c r="B55" s="3" t="s">
        <v>12</v>
      </c>
      <c r="C55" s="30"/>
      <c r="D55" s="31" t="s">
        <v>77</v>
      </c>
      <c r="E55" s="31"/>
      <c r="F55" s="31"/>
      <c r="G55" s="36"/>
    </row>
    <row r="56" spans="1:13" x14ac:dyDescent="0.2">
      <c r="A56" s="30"/>
      <c r="B56" s="2" t="s">
        <v>2</v>
      </c>
      <c r="C56" s="30"/>
      <c r="D56" s="12">
        <v>1695097.52</v>
      </c>
      <c r="E56" s="12">
        <v>203.63</v>
      </c>
      <c r="F56" s="13">
        <v>2.4635400000000001</v>
      </c>
      <c r="G56" s="36"/>
      <c r="H56" s="5">
        <v>1695097.52</v>
      </c>
      <c r="I56" s="5">
        <v>203.63</v>
      </c>
      <c r="J56" s="5">
        <f>2463.54/1000</f>
        <v>2.4635400000000001</v>
      </c>
      <c r="K56" s="25">
        <f t="shared" ref="K56:M59" si="1">+H56-D56</f>
        <v>0</v>
      </c>
      <c r="L56" s="25">
        <f t="shared" si="1"/>
        <v>0</v>
      </c>
      <c r="M56" s="25">
        <f t="shared" si="1"/>
        <v>0</v>
      </c>
    </row>
    <row r="57" spans="1:13" x14ac:dyDescent="0.2">
      <c r="A57" s="30"/>
      <c r="B57" s="2" t="s">
        <v>3</v>
      </c>
      <c r="C57" s="30"/>
      <c r="D57" s="12">
        <v>1813025.6</v>
      </c>
      <c r="E57" s="12">
        <v>346.08</v>
      </c>
      <c r="F57" s="13">
        <v>2.9096099999999998</v>
      </c>
      <c r="G57" s="36"/>
      <c r="H57" s="5">
        <v>1813025.6</v>
      </c>
      <c r="I57" s="5">
        <v>346.08</v>
      </c>
      <c r="J57" s="5">
        <f>2909.61/1000</f>
        <v>2.9096100000000003</v>
      </c>
      <c r="K57" s="25">
        <f t="shared" si="1"/>
        <v>0</v>
      </c>
      <c r="L57" s="25">
        <f t="shared" si="1"/>
        <v>0</v>
      </c>
      <c r="M57" s="25">
        <f t="shared" si="1"/>
        <v>0</v>
      </c>
    </row>
    <row r="58" spans="1:13" x14ac:dyDescent="0.2">
      <c r="A58" s="30"/>
      <c r="B58" s="2" t="s">
        <v>4</v>
      </c>
      <c r="C58" s="30"/>
      <c r="D58" s="12">
        <v>2016604.52</v>
      </c>
      <c r="E58" s="12">
        <v>561.15</v>
      </c>
      <c r="F58" s="13">
        <v>4.8552499999999998</v>
      </c>
      <c r="G58" s="36"/>
      <c r="H58" s="5">
        <v>2016604.52</v>
      </c>
      <c r="I58" s="5">
        <v>561.15</v>
      </c>
      <c r="J58" s="5">
        <f>4855.25/1000</f>
        <v>4.8552499999999998</v>
      </c>
      <c r="K58" s="25">
        <f t="shared" si="1"/>
        <v>0</v>
      </c>
      <c r="L58" s="25">
        <f t="shared" si="1"/>
        <v>0</v>
      </c>
      <c r="M58" s="25">
        <f t="shared" si="1"/>
        <v>0</v>
      </c>
    </row>
    <row r="59" spans="1:13" x14ac:dyDescent="0.2">
      <c r="A59" s="30"/>
      <c r="B59" s="2" t="s">
        <v>5</v>
      </c>
      <c r="C59" s="30"/>
      <c r="D59" s="12">
        <v>2179559.63</v>
      </c>
      <c r="E59" s="12">
        <v>1285.8699999999999</v>
      </c>
      <c r="F59" s="13">
        <v>7.3982799999999997</v>
      </c>
      <c r="G59" s="36"/>
      <c r="H59" s="5">
        <v>2179559.63</v>
      </c>
      <c r="I59" s="5">
        <v>1285.8699999999999</v>
      </c>
      <c r="J59" s="5">
        <f>7398.28/1000</f>
        <v>7.3982799999999997</v>
      </c>
      <c r="K59" s="25">
        <f t="shared" si="1"/>
        <v>0</v>
      </c>
      <c r="L59" s="25">
        <f t="shared" si="1"/>
        <v>0</v>
      </c>
      <c r="M59" s="25">
        <f t="shared" si="1"/>
        <v>0</v>
      </c>
    </row>
    <row r="60" spans="1:13" ht="13.7" customHeight="1" x14ac:dyDescent="0.2">
      <c r="A60" s="30"/>
      <c r="B60" s="29" t="s">
        <v>27</v>
      </c>
      <c r="C60" s="30"/>
      <c r="D60" s="28" t="s">
        <v>37</v>
      </c>
      <c r="E60" s="28"/>
      <c r="F60" s="15">
        <v>2.1305399999999999</v>
      </c>
      <c r="G60" s="36"/>
    </row>
    <row r="61" spans="1:13" ht="13.7" customHeight="1" x14ac:dyDescent="0.2">
      <c r="A61" s="30"/>
      <c r="B61" s="29"/>
      <c r="C61" s="30"/>
      <c r="D61" s="28" t="s">
        <v>38</v>
      </c>
      <c r="E61" s="28"/>
      <c r="F61" s="15">
        <v>3.0242399999999998</v>
      </c>
      <c r="G61" s="36"/>
    </row>
    <row r="62" spans="1:13" ht="13.7" customHeight="1" x14ac:dyDescent="0.2">
      <c r="A62" s="30"/>
      <c r="B62" s="29"/>
      <c r="C62" s="30"/>
      <c r="D62" s="28" t="s">
        <v>39</v>
      </c>
      <c r="E62" s="28"/>
      <c r="F62" s="15">
        <v>7.8080800000000004</v>
      </c>
      <c r="G62" s="36"/>
    </row>
    <row r="63" spans="1:13" ht="13.7" customHeight="1" x14ac:dyDescent="0.2">
      <c r="A63" s="30"/>
      <c r="B63" s="29" t="s">
        <v>44</v>
      </c>
      <c r="C63" s="30"/>
      <c r="D63" s="28" t="s">
        <v>37</v>
      </c>
      <c r="E63" s="28"/>
      <c r="F63" s="15">
        <v>1.95533</v>
      </c>
      <c r="G63" s="36"/>
    </row>
    <row r="64" spans="1:13" ht="13.7" customHeight="1" x14ac:dyDescent="0.2">
      <c r="A64" s="30"/>
      <c r="B64" s="29"/>
      <c r="C64" s="30"/>
      <c r="D64" s="28" t="s">
        <v>38</v>
      </c>
      <c r="E64" s="28"/>
      <c r="F64" s="15">
        <v>3.0242399999999998</v>
      </c>
      <c r="G64" s="36"/>
    </row>
    <row r="65" spans="1:7" ht="13.7" customHeight="1" x14ac:dyDescent="0.2">
      <c r="A65" s="30"/>
      <c r="B65" s="29"/>
      <c r="C65" s="30"/>
      <c r="D65" s="28" t="s">
        <v>39</v>
      </c>
      <c r="E65" s="28"/>
      <c r="F65" s="15">
        <v>7.8080800000000004</v>
      </c>
      <c r="G65" s="36"/>
    </row>
    <row r="66" spans="1:7" ht="13.7" customHeight="1" x14ac:dyDescent="0.2">
      <c r="A66" s="30"/>
      <c r="B66" s="29" t="s">
        <v>46</v>
      </c>
      <c r="C66" s="30"/>
      <c r="D66" s="28" t="s">
        <v>37</v>
      </c>
      <c r="E66" s="28"/>
      <c r="F66" s="15">
        <v>1.95533</v>
      </c>
      <c r="G66" s="36"/>
    </row>
    <row r="67" spans="1:7" ht="13.7" customHeight="1" x14ac:dyDescent="0.2">
      <c r="A67" s="30"/>
      <c r="B67" s="29"/>
      <c r="C67" s="30"/>
      <c r="D67" s="28" t="s">
        <v>38</v>
      </c>
      <c r="E67" s="28"/>
      <c r="F67" s="15">
        <v>3.0242399999999998</v>
      </c>
      <c r="G67" s="36"/>
    </row>
    <row r="68" spans="1:7" ht="13.7" customHeight="1" x14ac:dyDescent="0.2">
      <c r="A68" s="30"/>
      <c r="B68" s="29"/>
      <c r="C68" s="30"/>
      <c r="D68" s="28" t="s">
        <v>39</v>
      </c>
      <c r="E68" s="28"/>
      <c r="F68" s="15">
        <v>7.8080800000000004</v>
      </c>
      <c r="G68" s="36"/>
    </row>
    <row r="69" spans="1:7" ht="13.7" customHeight="1" x14ac:dyDescent="0.2">
      <c r="A69" s="30"/>
      <c r="B69" s="29" t="s">
        <v>30</v>
      </c>
      <c r="C69" s="30"/>
      <c r="D69" s="28" t="s">
        <v>37</v>
      </c>
      <c r="E69" s="28"/>
      <c r="F69" s="15">
        <v>1.95533</v>
      </c>
      <c r="G69" s="36"/>
    </row>
    <row r="70" spans="1:7" ht="13.7" customHeight="1" x14ac:dyDescent="0.2">
      <c r="A70" s="30"/>
      <c r="B70" s="29"/>
      <c r="C70" s="30"/>
      <c r="D70" s="28" t="s">
        <v>38</v>
      </c>
      <c r="E70" s="28"/>
      <c r="F70" s="15">
        <v>3.0242399999999998</v>
      </c>
      <c r="G70" s="36"/>
    </row>
    <row r="71" spans="1:7" ht="13.7" customHeight="1" x14ac:dyDescent="0.2">
      <c r="A71" s="30"/>
      <c r="B71" s="29"/>
      <c r="C71" s="30"/>
      <c r="D71" s="28" t="s">
        <v>39</v>
      </c>
      <c r="E71" s="28"/>
      <c r="F71" s="15">
        <v>7.8080800000000004</v>
      </c>
      <c r="G71" s="36"/>
    </row>
    <row r="72" spans="1:7" ht="13.7" customHeight="1" x14ac:dyDescent="0.2">
      <c r="A72" s="30"/>
      <c r="B72" s="29" t="s">
        <v>45</v>
      </c>
      <c r="C72" s="30"/>
      <c r="D72" s="28" t="s">
        <v>37</v>
      </c>
      <c r="E72" s="28"/>
      <c r="F72" s="15">
        <v>1.95533</v>
      </c>
      <c r="G72" s="36"/>
    </row>
    <row r="73" spans="1:7" ht="13.7" customHeight="1" x14ac:dyDescent="0.2">
      <c r="A73" s="30"/>
      <c r="B73" s="29"/>
      <c r="C73" s="30"/>
      <c r="D73" s="28" t="s">
        <v>38</v>
      </c>
      <c r="E73" s="28"/>
      <c r="F73" s="15">
        <v>3.0242399999999998</v>
      </c>
      <c r="G73" s="36"/>
    </row>
    <row r="74" spans="1:7" ht="13.7" customHeight="1" x14ac:dyDescent="0.2">
      <c r="A74" s="30"/>
      <c r="B74" s="29"/>
      <c r="C74" s="30"/>
      <c r="D74" s="28" t="s">
        <v>39</v>
      </c>
      <c r="E74" s="28"/>
      <c r="F74" s="15">
        <v>7.8080800000000004</v>
      </c>
      <c r="G74" s="36"/>
    </row>
    <row r="75" spans="1:7" ht="13.7" customHeight="1" x14ac:dyDescent="0.2">
      <c r="A75" s="30"/>
      <c r="B75" s="29" t="s">
        <v>47</v>
      </c>
      <c r="C75" s="30"/>
      <c r="D75" s="28" t="s">
        <v>37</v>
      </c>
      <c r="E75" s="28"/>
      <c r="F75" s="15">
        <v>1.95533</v>
      </c>
      <c r="G75" s="36"/>
    </row>
    <row r="76" spans="1:7" ht="13.7" customHeight="1" x14ac:dyDescent="0.2">
      <c r="A76" s="30"/>
      <c r="B76" s="29"/>
      <c r="C76" s="30"/>
      <c r="D76" s="28" t="s">
        <v>38</v>
      </c>
      <c r="E76" s="28"/>
      <c r="F76" s="15">
        <v>3.0242399999999998</v>
      </c>
      <c r="G76" s="36"/>
    </row>
    <row r="77" spans="1:7" ht="13.7" customHeight="1" x14ac:dyDescent="0.2">
      <c r="A77" s="30"/>
      <c r="B77" s="29"/>
      <c r="C77" s="30"/>
      <c r="D77" s="28" t="s">
        <v>39</v>
      </c>
      <c r="E77" s="28"/>
      <c r="F77" s="15">
        <v>7.8080800000000004</v>
      </c>
      <c r="G77" s="36"/>
    </row>
    <row r="78" spans="1:7" ht="13.7" customHeight="1" x14ac:dyDescent="0.2">
      <c r="A78" s="30"/>
      <c r="B78" s="29" t="s">
        <v>48</v>
      </c>
      <c r="C78" s="30"/>
      <c r="D78" s="28" t="s">
        <v>37</v>
      </c>
      <c r="E78" s="28"/>
      <c r="F78" s="15">
        <v>1.95533</v>
      </c>
      <c r="G78" s="36"/>
    </row>
    <row r="79" spans="1:7" ht="13.7" customHeight="1" x14ac:dyDescent="0.2">
      <c r="A79" s="30"/>
      <c r="B79" s="29"/>
      <c r="C79" s="30"/>
      <c r="D79" s="28" t="s">
        <v>38</v>
      </c>
      <c r="E79" s="28"/>
      <c r="F79" s="15">
        <v>3.0242399999999998</v>
      </c>
      <c r="G79" s="36"/>
    </row>
    <row r="80" spans="1:7" ht="13.7" customHeight="1" x14ac:dyDescent="0.2">
      <c r="A80" s="30"/>
      <c r="B80" s="29"/>
      <c r="C80" s="30"/>
      <c r="D80" s="28" t="s">
        <v>39</v>
      </c>
      <c r="E80" s="28"/>
      <c r="F80" s="15">
        <v>7.8080800000000004</v>
      </c>
      <c r="G80" s="36"/>
    </row>
    <row r="81" spans="1:7" ht="13.7" customHeight="1" x14ac:dyDescent="0.2">
      <c r="A81" s="30"/>
      <c r="B81" s="29" t="s">
        <v>49</v>
      </c>
      <c r="C81" s="30"/>
      <c r="D81" s="28" t="s">
        <v>37</v>
      </c>
      <c r="E81" s="28"/>
      <c r="F81" s="15">
        <v>1.95533</v>
      </c>
      <c r="G81" s="36"/>
    </row>
    <row r="82" spans="1:7" ht="13.7" customHeight="1" x14ac:dyDescent="0.2">
      <c r="A82" s="30"/>
      <c r="B82" s="29"/>
      <c r="C82" s="30"/>
      <c r="D82" s="28" t="s">
        <v>38</v>
      </c>
      <c r="E82" s="28"/>
      <c r="F82" s="15">
        <v>3.0242399999999998</v>
      </c>
      <c r="G82" s="36"/>
    </row>
    <row r="83" spans="1:7" ht="13.7" customHeight="1" x14ac:dyDescent="0.2">
      <c r="A83" s="30"/>
      <c r="B83" s="29"/>
      <c r="C83" s="30"/>
      <c r="D83" s="28" t="s">
        <v>39</v>
      </c>
      <c r="E83" s="28"/>
      <c r="F83" s="15">
        <v>7.8080800000000004</v>
      </c>
      <c r="G83" s="36"/>
    </row>
    <row r="84" spans="1:7" ht="96" customHeight="1" x14ac:dyDescent="0.2">
      <c r="A84" s="30"/>
      <c r="B84" s="29" t="s">
        <v>31</v>
      </c>
      <c r="C84" s="30"/>
      <c r="D84" s="32" t="s">
        <v>37</v>
      </c>
      <c r="E84" s="32"/>
      <c r="F84" s="15">
        <v>2.1305399999999999</v>
      </c>
      <c r="G84" s="36"/>
    </row>
    <row r="85" spans="1:7" ht="96" customHeight="1" x14ac:dyDescent="0.2">
      <c r="A85" s="30"/>
      <c r="B85" s="29"/>
      <c r="C85" s="30"/>
      <c r="D85" s="32" t="s">
        <v>38</v>
      </c>
      <c r="E85" s="32"/>
      <c r="F85" s="15">
        <v>3.0242399999999998</v>
      </c>
      <c r="G85" s="36"/>
    </row>
    <row r="86" spans="1:7" ht="96" customHeight="1" x14ac:dyDescent="0.2">
      <c r="A86" s="30"/>
      <c r="B86" s="29"/>
      <c r="C86" s="30"/>
      <c r="D86" s="32" t="s">
        <v>39</v>
      </c>
      <c r="E86" s="32"/>
      <c r="F86" s="15">
        <v>7.8080800000000004</v>
      </c>
      <c r="G86" s="36"/>
    </row>
    <row r="87" spans="1:7" ht="13.7" customHeight="1" x14ac:dyDescent="0.2">
      <c r="A87" s="30"/>
      <c r="B87" s="29" t="s">
        <v>32</v>
      </c>
      <c r="C87" s="30"/>
      <c r="D87" s="32" t="s">
        <v>37</v>
      </c>
      <c r="E87" s="32"/>
      <c r="F87" s="15">
        <v>2.1305399999999999</v>
      </c>
      <c r="G87" s="36"/>
    </row>
    <row r="88" spans="1:7" ht="13.7" customHeight="1" x14ac:dyDescent="0.2">
      <c r="A88" s="30"/>
      <c r="B88" s="29"/>
      <c r="C88" s="30"/>
      <c r="D88" s="32" t="s">
        <v>38</v>
      </c>
      <c r="E88" s="32"/>
      <c r="F88" s="15">
        <v>3.0242399999999998</v>
      </c>
      <c r="G88" s="36"/>
    </row>
    <row r="89" spans="1:7" ht="13.7" customHeight="1" x14ac:dyDescent="0.2">
      <c r="A89" s="30"/>
      <c r="B89" s="29"/>
      <c r="C89" s="30"/>
      <c r="D89" s="32" t="s">
        <v>39</v>
      </c>
      <c r="E89" s="32"/>
      <c r="F89" s="15">
        <v>7.8080800000000004</v>
      </c>
      <c r="G89" s="36"/>
    </row>
    <row r="90" spans="1:7" ht="28.5" customHeight="1" x14ac:dyDescent="0.2">
      <c r="A90" s="30"/>
      <c r="B90" s="29" t="s">
        <v>18</v>
      </c>
      <c r="C90" s="30"/>
      <c r="D90" s="32" t="s">
        <v>37</v>
      </c>
      <c r="E90" s="32"/>
      <c r="F90" s="15">
        <v>2.1305399999999999</v>
      </c>
      <c r="G90" s="36"/>
    </row>
    <row r="91" spans="1:7" ht="24.75" customHeight="1" x14ac:dyDescent="0.2">
      <c r="A91" s="30"/>
      <c r="B91" s="29"/>
      <c r="C91" s="30"/>
      <c r="D91" s="32" t="s">
        <v>38</v>
      </c>
      <c r="E91" s="32"/>
      <c r="F91" s="15">
        <v>3.0242399999999998</v>
      </c>
      <c r="G91" s="36"/>
    </row>
    <row r="92" spans="1:7" ht="27" customHeight="1" x14ac:dyDescent="0.2">
      <c r="A92" s="30"/>
      <c r="B92" s="29"/>
      <c r="C92" s="30"/>
      <c r="D92" s="32" t="s">
        <v>39</v>
      </c>
      <c r="E92" s="32"/>
      <c r="F92" s="15">
        <v>7.8080800000000004</v>
      </c>
      <c r="G92" s="36"/>
    </row>
    <row r="93" spans="1:7" ht="30" customHeight="1" x14ac:dyDescent="0.2">
      <c r="A93" s="30"/>
      <c r="B93" s="29" t="s">
        <v>50</v>
      </c>
      <c r="C93" s="30"/>
      <c r="D93" s="32" t="s">
        <v>37</v>
      </c>
      <c r="E93" s="32"/>
      <c r="F93" s="15">
        <v>2.1305399999999999</v>
      </c>
      <c r="G93" s="36"/>
    </row>
    <row r="94" spans="1:7" ht="29.25" customHeight="1" x14ac:dyDescent="0.2">
      <c r="A94" s="30"/>
      <c r="B94" s="29"/>
      <c r="C94" s="30"/>
      <c r="D94" s="32" t="s">
        <v>38</v>
      </c>
      <c r="E94" s="32"/>
      <c r="F94" s="15">
        <v>3.0242399999999998</v>
      </c>
      <c r="G94" s="36"/>
    </row>
    <row r="95" spans="1:7" ht="33" customHeight="1" x14ac:dyDescent="0.2">
      <c r="A95" s="30"/>
      <c r="B95" s="29"/>
      <c r="C95" s="30"/>
      <c r="D95" s="32" t="s">
        <v>39</v>
      </c>
      <c r="E95" s="32"/>
      <c r="F95" s="15">
        <v>7.8080800000000004</v>
      </c>
      <c r="G95" s="36"/>
    </row>
    <row r="96" spans="1:7" x14ac:dyDescent="0.2">
      <c r="A96" s="30"/>
      <c r="B96" s="29" t="s">
        <v>20</v>
      </c>
      <c r="C96" s="30"/>
      <c r="D96" s="32" t="s">
        <v>37</v>
      </c>
      <c r="E96" s="32"/>
      <c r="F96" s="15">
        <v>2.1305399999999999</v>
      </c>
      <c r="G96" s="36"/>
    </row>
    <row r="97" spans="1:7" ht="13.7" customHeight="1" x14ac:dyDescent="0.2">
      <c r="A97" s="30"/>
      <c r="B97" s="29"/>
      <c r="C97" s="30"/>
      <c r="D97" s="32" t="s">
        <v>38</v>
      </c>
      <c r="E97" s="32"/>
      <c r="F97" s="15">
        <v>3.0242399999999998</v>
      </c>
      <c r="G97" s="36"/>
    </row>
    <row r="98" spans="1:7" ht="13.7" customHeight="1" x14ac:dyDescent="0.2">
      <c r="A98" s="30"/>
      <c r="B98" s="29"/>
      <c r="C98" s="30"/>
      <c r="D98" s="32" t="s">
        <v>39</v>
      </c>
      <c r="E98" s="32"/>
      <c r="F98" s="15">
        <v>7.8080800000000004</v>
      </c>
      <c r="G98" s="36"/>
    </row>
    <row r="99" spans="1:7" ht="46.5" customHeight="1" x14ac:dyDescent="0.2">
      <c r="A99" s="30"/>
      <c r="B99" s="29" t="s">
        <v>19</v>
      </c>
      <c r="C99" s="30"/>
      <c r="D99" s="32" t="s">
        <v>37</v>
      </c>
      <c r="E99" s="32"/>
      <c r="F99" s="15">
        <v>2.1305399999999999</v>
      </c>
      <c r="G99" s="36"/>
    </row>
    <row r="100" spans="1:7" ht="54.75" customHeight="1" x14ac:dyDescent="0.2">
      <c r="A100" s="30"/>
      <c r="B100" s="29"/>
      <c r="C100" s="30"/>
      <c r="D100" s="32" t="s">
        <v>38</v>
      </c>
      <c r="E100" s="32"/>
      <c r="F100" s="15">
        <v>3.0242399999999998</v>
      </c>
      <c r="G100" s="36"/>
    </row>
    <row r="101" spans="1:7" ht="54.75" customHeight="1" x14ac:dyDescent="0.2">
      <c r="A101" s="30"/>
      <c r="B101" s="29"/>
      <c r="C101" s="30"/>
      <c r="D101" s="32" t="s">
        <v>39</v>
      </c>
      <c r="E101" s="32"/>
      <c r="F101" s="15">
        <v>7.8080800000000004</v>
      </c>
      <c r="G101" s="36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16</v>
      </c>
    </row>
    <row r="105" spans="1:7" ht="29.25" customHeight="1" x14ac:dyDescent="0.2">
      <c r="A105" s="38" t="s">
        <v>78</v>
      </c>
      <c r="B105" s="38"/>
      <c r="C105" s="38"/>
      <c r="D105" s="38"/>
      <c r="E105" s="38"/>
      <c r="F105" s="38"/>
      <c r="G105" s="38"/>
    </row>
    <row r="107" spans="1:7" ht="26.25" customHeight="1" x14ac:dyDescent="0.2">
      <c r="A107" s="34" t="s">
        <v>53</v>
      </c>
      <c r="B107" s="34"/>
      <c r="C107" s="34"/>
      <c r="D107" s="34"/>
      <c r="E107" s="34"/>
      <c r="F107" s="34"/>
      <c r="G107" s="34"/>
    </row>
  </sheetData>
  <mergeCells count="120">
    <mergeCell ref="B99:B101"/>
    <mergeCell ref="D99:E99"/>
    <mergeCell ref="D100:E100"/>
    <mergeCell ref="D101:E101"/>
    <mergeCell ref="A107:G107"/>
    <mergeCell ref="B93:B95"/>
    <mergeCell ref="D93:E93"/>
    <mergeCell ref="D94:E94"/>
    <mergeCell ref="D95:E95"/>
    <mergeCell ref="B96:B98"/>
    <mergeCell ref="D96:E96"/>
    <mergeCell ref="D97:E97"/>
    <mergeCell ref="D98:E98"/>
    <mergeCell ref="A105:G105"/>
    <mergeCell ref="A7:A101"/>
    <mergeCell ref="B7:G7"/>
    <mergeCell ref="G8:G101"/>
    <mergeCell ref="B22:B24"/>
    <mergeCell ref="D22:E22"/>
    <mergeCell ref="D23:E23"/>
    <mergeCell ref="D24:E24"/>
    <mergeCell ref="B25:B27"/>
    <mergeCell ref="D25:E25"/>
    <mergeCell ref="B87:B89"/>
    <mergeCell ref="D87:E87"/>
    <mergeCell ref="D88:E88"/>
    <mergeCell ref="D89:E89"/>
    <mergeCell ref="B90:B92"/>
    <mergeCell ref="D90:E90"/>
    <mergeCell ref="D91:E91"/>
    <mergeCell ref="D92:E92"/>
    <mergeCell ref="B81:B83"/>
    <mergeCell ref="D81:E81"/>
    <mergeCell ref="D82:E82"/>
    <mergeCell ref="D83:E83"/>
    <mergeCell ref="B84:B86"/>
    <mergeCell ref="D84:E84"/>
    <mergeCell ref="D85:E85"/>
    <mergeCell ref="D86:E86"/>
    <mergeCell ref="B72:B74"/>
    <mergeCell ref="D72:E72"/>
    <mergeCell ref="D73:E73"/>
    <mergeCell ref="D74:E74"/>
    <mergeCell ref="B75:B77"/>
    <mergeCell ref="D75:E75"/>
    <mergeCell ref="D76:E76"/>
    <mergeCell ref="D77:E77"/>
    <mergeCell ref="B78:B80"/>
    <mergeCell ref="D78:E78"/>
    <mergeCell ref="D79:E79"/>
    <mergeCell ref="D80:E80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C8:C101"/>
    <mergeCell ref="D8:F8"/>
    <mergeCell ref="B13:B15"/>
    <mergeCell ref="D13:E13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M89"/>
  <sheetViews>
    <sheetView view="pageBreakPreview" topLeftCell="A2" zoomScale="70" zoomScaleNormal="100" zoomScaleSheetLayoutView="70" workbookViewId="0">
      <selection activeCell="D63" sqref="D63:E63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26</v>
      </c>
    </row>
    <row r="4" spans="1:13" x14ac:dyDescent="0.2">
      <c r="A4" s="4" t="s">
        <v>34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30" t="s">
        <v>23</v>
      </c>
      <c r="B7" s="35" t="s">
        <v>13</v>
      </c>
      <c r="C7" s="35"/>
      <c r="D7" s="35"/>
      <c r="E7" s="35"/>
      <c r="F7" s="35"/>
      <c r="G7" s="35"/>
    </row>
    <row r="8" spans="1:13" s="11" customFormat="1" ht="20.25" customHeight="1" x14ac:dyDescent="0.2">
      <c r="A8" s="30"/>
      <c r="B8" s="3" t="s">
        <v>12</v>
      </c>
      <c r="C8" s="30" t="s">
        <v>40</v>
      </c>
      <c r="D8" s="31" t="s">
        <v>35</v>
      </c>
      <c r="E8" s="31"/>
      <c r="F8" s="31"/>
      <c r="G8" s="36" t="s">
        <v>41</v>
      </c>
    </row>
    <row r="9" spans="1:13" x14ac:dyDescent="0.2">
      <c r="A9" s="30"/>
      <c r="B9" s="2" t="s">
        <v>2</v>
      </c>
      <c r="C9" s="30"/>
      <c r="D9" s="12">
        <v>934851.87</v>
      </c>
      <c r="E9" s="12">
        <v>126.86</v>
      </c>
      <c r="F9" s="13">
        <v>2.0609299999999999</v>
      </c>
      <c r="G9" s="36"/>
      <c r="H9" s="5">
        <v>934851.87</v>
      </c>
      <c r="I9" s="5">
        <v>126.86</v>
      </c>
      <c r="J9" s="5">
        <v>2.0609299999999999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30"/>
      <c r="B10" s="2" t="s">
        <v>3</v>
      </c>
      <c r="C10" s="30"/>
      <c r="D10" s="12">
        <v>1539468.99</v>
      </c>
      <c r="E10" s="12">
        <v>352.04</v>
      </c>
      <c r="F10" s="13">
        <v>3.8131300000000001</v>
      </c>
      <c r="G10" s="36"/>
      <c r="H10" s="5">
        <v>1539468.99</v>
      </c>
      <c r="I10" s="5">
        <v>352.04</v>
      </c>
      <c r="J10" s="5">
        <v>3.8131300000000001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30"/>
      <c r="B11" s="2" t="s">
        <v>4</v>
      </c>
      <c r="C11" s="30"/>
      <c r="D11" s="12">
        <v>1836163.76</v>
      </c>
      <c r="E11" s="12">
        <v>365.78</v>
      </c>
      <c r="F11" s="13">
        <v>3.9786299999999999</v>
      </c>
      <c r="G11" s="36"/>
      <c r="H11" s="5">
        <v>1836163.76</v>
      </c>
      <c r="I11" s="5">
        <v>365.78</v>
      </c>
      <c r="J11" s="5">
        <v>3.9786299999999999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30"/>
      <c r="B12" s="2" t="s">
        <v>5</v>
      </c>
      <c r="C12" s="30"/>
      <c r="D12" s="12">
        <v>1849352.18</v>
      </c>
      <c r="E12" s="12">
        <v>709.61</v>
      </c>
      <c r="F12" s="13">
        <v>4.3865800000000004</v>
      </c>
      <c r="G12" s="36"/>
      <c r="H12" s="5">
        <v>1849352.18</v>
      </c>
      <c r="I12" s="5">
        <v>709.61</v>
      </c>
      <c r="J12" s="5">
        <v>4.3865800000000004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30"/>
      <c r="B13" s="29" t="s">
        <v>27</v>
      </c>
      <c r="C13" s="30"/>
      <c r="D13" s="28" t="s">
        <v>37</v>
      </c>
      <c r="E13" s="28"/>
      <c r="F13" s="15">
        <v>2.6002800000000001</v>
      </c>
      <c r="G13" s="36"/>
    </row>
    <row r="14" spans="1:13" ht="13.7" customHeight="1" x14ac:dyDescent="0.2">
      <c r="A14" s="30"/>
      <c r="B14" s="29"/>
      <c r="C14" s="30"/>
      <c r="D14" s="28" t="s">
        <v>38</v>
      </c>
      <c r="E14" s="28"/>
      <c r="F14" s="15">
        <v>2.9252799999999999</v>
      </c>
      <c r="G14" s="36"/>
    </row>
    <row r="15" spans="1:13" ht="13.7" customHeight="1" x14ac:dyDescent="0.2">
      <c r="A15" s="30"/>
      <c r="B15" s="29"/>
      <c r="C15" s="30"/>
      <c r="D15" s="28" t="s">
        <v>39</v>
      </c>
      <c r="E15" s="28"/>
      <c r="F15" s="15">
        <v>6.7586199999999996</v>
      </c>
      <c r="G15" s="36"/>
    </row>
    <row r="16" spans="1:13" ht="13.7" customHeight="1" x14ac:dyDescent="0.2">
      <c r="A16" s="30"/>
      <c r="B16" s="29" t="s">
        <v>28</v>
      </c>
      <c r="C16" s="30"/>
      <c r="D16" s="28" t="s">
        <v>37</v>
      </c>
      <c r="E16" s="28"/>
      <c r="F16" s="15">
        <v>1.45028</v>
      </c>
      <c r="G16" s="36"/>
    </row>
    <row r="17" spans="1:7" ht="13.7" customHeight="1" x14ac:dyDescent="0.2">
      <c r="A17" s="30"/>
      <c r="B17" s="29"/>
      <c r="C17" s="30"/>
      <c r="D17" s="28" t="s">
        <v>38</v>
      </c>
      <c r="E17" s="28"/>
      <c r="F17" s="15">
        <v>1.6919500000000001</v>
      </c>
      <c r="G17" s="36"/>
    </row>
    <row r="18" spans="1:7" ht="13.7" customHeight="1" x14ac:dyDescent="0.2">
      <c r="A18" s="30"/>
      <c r="B18" s="29"/>
      <c r="C18" s="30"/>
      <c r="D18" s="28" t="s">
        <v>39</v>
      </c>
      <c r="E18" s="28"/>
      <c r="F18" s="15">
        <v>4.5669500000000003</v>
      </c>
      <c r="G18" s="36"/>
    </row>
    <row r="19" spans="1:7" ht="13.7" customHeight="1" x14ac:dyDescent="0.2">
      <c r="A19" s="30"/>
      <c r="B19" s="29" t="s">
        <v>29</v>
      </c>
      <c r="C19" s="30"/>
      <c r="D19" s="28" t="s">
        <v>37</v>
      </c>
      <c r="E19" s="28"/>
      <c r="F19" s="15">
        <v>1.45028</v>
      </c>
      <c r="G19" s="36"/>
    </row>
    <row r="20" spans="1:7" ht="13.7" customHeight="1" x14ac:dyDescent="0.2">
      <c r="A20" s="30"/>
      <c r="B20" s="29"/>
      <c r="C20" s="30"/>
      <c r="D20" s="28" t="s">
        <v>38</v>
      </c>
      <c r="E20" s="28"/>
      <c r="F20" s="15">
        <v>1.6919500000000001</v>
      </c>
      <c r="G20" s="36"/>
    </row>
    <row r="21" spans="1:7" ht="13.7" customHeight="1" x14ac:dyDescent="0.2">
      <c r="A21" s="30"/>
      <c r="B21" s="29"/>
      <c r="C21" s="30"/>
      <c r="D21" s="28" t="s">
        <v>39</v>
      </c>
      <c r="E21" s="28"/>
      <c r="F21" s="15">
        <v>4.5669500000000003</v>
      </c>
      <c r="G21" s="36"/>
    </row>
    <row r="22" spans="1:7" ht="13.7" customHeight="1" x14ac:dyDescent="0.2">
      <c r="A22" s="30"/>
      <c r="B22" s="29" t="s">
        <v>30</v>
      </c>
      <c r="C22" s="30"/>
      <c r="D22" s="28" t="s">
        <v>37</v>
      </c>
      <c r="E22" s="28"/>
      <c r="F22" s="15">
        <v>1.45028</v>
      </c>
      <c r="G22" s="36"/>
    </row>
    <row r="23" spans="1:7" ht="13.7" customHeight="1" x14ac:dyDescent="0.2">
      <c r="A23" s="30"/>
      <c r="B23" s="29"/>
      <c r="C23" s="30"/>
      <c r="D23" s="28" t="s">
        <v>38</v>
      </c>
      <c r="E23" s="28"/>
      <c r="F23" s="15">
        <v>1.6919500000000001</v>
      </c>
      <c r="G23" s="36"/>
    </row>
    <row r="24" spans="1:7" ht="13.7" customHeight="1" x14ac:dyDescent="0.2">
      <c r="A24" s="30"/>
      <c r="B24" s="29"/>
      <c r="C24" s="30"/>
      <c r="D24" s="28" t="s">
        <v>39</v>
      </c>
      <c r="E24" s="28"/>
      <c r="F24" s="15">
        <v>4.5669500000000003</v>
      </c>
      <c r="G24" s="36"/>
    </row>
    <row r="25" spans="1:7" ht="13.7" customHeight="1" x14ac:dyDescent="0.2">
      <c r="A25" s="30"/>
      <c r="B25" s="29" t="s">
        <v>14</v>
      </c>
      <c r="C25" s="30"/>
      <c r="D25" s="28" t="s">
        <v>37</v>
      </c>
      <c r="E25" s="28"/>
      <c r="F25" s="15">
        <v>1.21695</v>
      </c>
      <c r="G25" s="36"/>
    </row>
    <row r="26" spans="1:7" ht="13.7" customHeight="1" x14ac:dyDescent="0.2">
      <c r="A26" s="30"/>
      <c r="B26" s="29"/>
      <c r="C26" s="30"/>
      <c r="D26" s="28" t="s">
        <v>38</v>
      </c>
      <c r="E26" s="28"/>
      <c r="F26" s="15">
        <v>1.45028</v>
      </c>
      <c r="G26" s="36"/>
    </row>
    <row r="27" spans="1:7" ht="13.7" customHeight="1" x14ac:dyDescent="0.2">
      <c r="A27" s="30"/>
      <c r="B27" s="29"/>
      <c r="C27" s="30"/>
      <c r="D27" s="28" t="s">
        <v>39</v>
      </c>
      <c r="E27" s="28"/>
      <c r="F27" s="15">
        <v>4.1336199999999996</v>
      </c>
      <c r="G27" s="36"/>
    </row>
    <row r="28" spans="1:7" ht="96" customHeight="1" x14ac:dyDescent="0.2">
      <c r="A28" s="30"/>
      <c r="B28" s="29" t="s">
        <v>31</v>
      </c>
      <c r="C28" s="30"/>
      <c r="D28" s="32" t="s">
        <v>37</v>
      </c>
      <c r="E28" s="32"/>
      <c r="F28" s="15">
        <v>2.6002800000000001</v>
      </c>
      <c r="G28" s="36"/>
    </row>
    <row r="29" spans="1:7" ht="96" customHeight="1" x14ac:dyDescent="0.2">
      <c r="A29" s="30"/>
      <c r="B29" s="29"/>
      <c r="C29" s="30"/>
      <c r="D29" s="32" t="s">
        <v>38</v>
      </c>
      <c r="E29" s="32"/>
      <c r="F29" s="15">
        <v>2.9252799999999999</v>
      </c>
      <c r="G29" s="36"/>
    </row>
    <row r="30" spans="1:7" ht="96" customHeight="1" x14ac:dyDescent="0.2">
      <c r="A30" s="30"/>
      <c r="B30" s="29"/>
      <c r="C30" s="30"/>
      <c r="D30" s="32" t="s">
        <v>39</v>
      </c>
      <c r="E30" s="32"/>
      <c r="F30" s="15">
        <v>6.7586199999999996</v>
      </c>
      <c r="G30" s="36"/>
    </row>
    <row r="31" spans="1:7" ht="13.7" customHeight="1" x14ac:dyDescent="0.2">
      <c r="A31" s="30"/>
      <c r="B31" s="29" t="s">
        <v>32</v>
      </c>
      <c r="C31" s="30"/>
      <c r="D31" s="32" t="s">
        <v>37</v>
      </c>
      <c r="E31" s="32"/>
      <c r="F31" s="15">
        <v>1.21695</v>
      </c>
      <c r="G31" s="36"/>
    </row>
    <row r="32" spans="1:7" ht="13.7" customHeight="1" x14ac:dyDescent="0.2">
      <c r="A32" s="30"/>
      <c r="B32" s="29"/>
      <c r="C32" s="30"/>
      <c r="D32" s="32" t="s">
        <v>38</v>
      </c>
      <c r="E32" s="32"/>
      <c r="F32" s="15">
        <v>1.45028</v>
      </c>
      <c r="G32" s="36"/>
    </row>
    <row r="33" spans="1:13" ht="13.7" customHeight="1" x14ac:dyDescent="0.2">
      <c r="A33" s="30"/>
      <c r="B33" s="29"/>
      <c r="C33" s="30"/>
      <c r="D33" s="32" t="s">
        <v>39</v>
      </c>
      <c r="E33" s="32"/>
      <c r="F33" s="15">
        <v>4.1336199999999996</v>
      </c>
      <c r="G33" s="36"/>
    </row>
    <row r="34" spans="1:13" ht="26.25" customHeight="1" x14ac:dyDescent="0.2">
      <c r="A34" s="30"/>
      <c r="B34" s="29" t="s">
        <v>18</v>
      </c>
      <c r="C34" s="30"/>
      <c r="D34" s="32" t="s">
        <v>37</v>
      </c>
      <c r="E34" s="32"/>
      <c r="F34" s="15">
        <v>2.6002800000000001</v>
      </c>
      <c r="G34" s="36"/>
    </row>
    <row r="35" spans="1:13" ht="25.5" customHeight="1" x14ac:dyDescent="0.2">
      <c r="A35" s="30"/>
      <c r="B35" s="29"/>
      <c r="C35" s="30"/>
      <c r="D35" s="32" t="s">
        <v>38</v>
      </c>
      <c r="E35" s="32"/>
      <c r="F35" s="15">
        <v>2.9252799999999999</v>
      </c>
      <c r="G35" s="36"/>
    </row>
    <row r="36" spans="1:13" ht="27.75" customHeight="1" x14ac:dyDescent="0.2">
      <c r="A36" s="30"/>
      <c r="B36" s="29"/>
      <c r="C36" s="30"/>
      <c r="D36" s="32" t="s">
        <v>39</v>
      </c>
      <c r="E36" s="32"/>
      <c r="F36" s="15">
        <v>6.7586199999999996</v>
      </c>
      <c r="G36" s="36"/>
    </row>
    <row r="37" spans="1:13" ht="25.5" customHeight="1" x14ac:dyDescent="0.2">
      <c r="A37" s="30"/>
      <c r="B37" s="29" t="s">
        <v>20</v>
      </c>
      <c r="C37" s="30"/>
      <c r="D37" s="32" t="s">
        <v>37</v>
      </c>
      <c r="E37" s="32"/>
      <c r="F37" s="15">
        <v>2.6002800000000001</v>
      </c>
      <c r="G37" s="36"/>
    </row>
    <row r="38" spans="1:13" ht="13.7" customHeight="1" x14ac:dyDescent="0.2">
      <c r="A38" s="30"/>
      <c r="B38" s="29"/>
      <c r="C38" s="30"/>
      <c r="D38" s="32" t="s">
        <v>38</v>
      </c>
      <c r="E38" s="32"/>
      <c r="F38" s="15">
        <v>2.9252799999999999</v>
      </c>
      <c r="G38" s="36"/>
    </row>
    <row r="39" spans="1:13" ht="13.7" customHeight="1" x14ac:dyDescent="0.2">
      <c r="A39" s="30"/>
      <c r="B39" s="29"/>
      <c r="C39" s="30"/>
      <c r="D39" s="32" t="s">
        <v>39</v>
      </c>
      <c r="E39" s="32"/>
      <c r="F39" s="15">
        <v>6.7586199999999996</v>
      </c>
      <c r="G39" s="36"/>
    </row>
    <row r="40" spans="1:13" ht="57.75" customHeight="1" x14ac:dyDescent="0.2">
      <c r="A40" s="30"/>
      <c r="B40" s="29" t="s">
        <v>33</v>
      </c>
      <c r="C40" s="30"/>
      <c r="D40" s="32" t="s">
        <v>37</v>
      </c>
      <c r="E40" s="32"/>
      <c r="F40" s="15">
        <v>2.6002800000000001</v>
      </c>
      <c r="G40" s="36"/>
    </row>
    <row r="41" spans="1:13" ht="49.5" customHeight="1" x14ac:dyDescent="0.2">
      <c r="A41" s="30"/>
      <c r="B41" s="29"/>
      <c r="C41" s="30"/>
      <c r="D41" s="32" t="s">
        <v>38</v>
      </c>
      <c r="E41" s="32"/>
      <c r="F41" s="15">
        <v>2.9252799999999999</v>
      </c>
      <c r="G41" s="36"/>
    </row>
    <row r="42" spans="1:13" ht="63" customHeight="1" x14ac:dyDescent="0.2">
      <c r="A42" s="30"/>
      <c r="B42" s="29"/>
      <c r="C42" s="30"/>
      <c r="D42" s="32" t="s">
        <v>39</v>
      </c>
      <c r="E42" s="32"/>
      <c r="F42" s="15">
        <v>6.7586199999999996</v>
      </c>
      <c r="G42" s="36"/>
    </row>
    <row r="43" spans="1:13" ht="38.25" customHeight="1" x14ac:dyDescent="0.2">
      <c r="A43" s="30"/>
      <c r="B43" s="30" t="s">
        <v>19</v>
      </c>
      <c r="C43" s="30"/>
      <c r="D43" s="32" t="s">
        <v>37</v>
      </c>
      <c r="E43" s="32"/>
      <c r="F43" s="15">
        <v>2.6002800000000001</v>
      </c>
      <c r="G43" s="36"/>
    </row>
    <row r="44" spans="1:13" ht="48" customHeight="1" x14ac:dyDescent="0.2">
      <c r="A44" s="30"/>
      <c r="B44" s="30"/>
      <c r="C44" s="30"/>
      <c r="D44" s="32" t="s">
        <v>38</v>
      </c>
      <c r="E44" s="32"/>
      <c r="F44" s="15">
        <v>2.9252799999999999</v>
      </c>
      <c r="G44" s="36"/>
    </row>
    <row r="45" spans="1:13" ht="56.1" customHeight="1" x14ac:dyDescent="0.2">
      <c r="A45" s="30"/>
      <c r="B45" s="30"/>
      <c r="C45" s="30"/>
      <c r="D45" s="32" t="s">
        <v>39</v>
      </c>
      <c r="E45" s="32"/>
      <c r="F45" s="15">
        <v>6.7586199999999996</v>
      </c>
      <c r="G45" s="36"/>
    </row>
    <row r="46" spans="1:13" s="11" customFormat="1" ht="27" customHeight="1" x14ac:dyDescent="0.2">
      <c r="A46" s="30"/>
      <c r="B46" s="3" t="s">
        <v>12</v>
      </c>
      <c r="C46" s="30"/>
      <c r="D46" s="31" t="s">
        <v>36</v>
      </c>
      <c r="E46" s="31"/>
      <c r="F46" s="31"/>
      <c r="G46" s="36"/>
    </row>
    <row r="47" spans="1:13" x14ac:dyDescent="0.2">
      <c r="A47" s="30"/>
      <c r="B47" s="2" t="s">
        <v>2</v>
      </c>
      <c r="C47" s="30"/>
      <c r="D47" s="12">
        <v>1039807.45</v>
      </c>
      <c r="E47" s="12">
        <v>138.4</v>
      </c>
      <c r="F47" s="13">
        <v>2.2896100000000001</v>
      </c>
      <c r="G47" s="36"/>
      <c r="H47" s="5">
        <v>1039807.45</v>
      </c>
      <c r="I47" s="5">
        <v>138.4</v>
      </c>
      <c r="J47" s="5">
        <v>2.2896100000000001</v>
      </c>
      <c r="K47" s="25">
        <f t="shared" ref="K47:M50" si="1">+H47-D47</f>
        <v>0</v>
      </c>
      <c r="L47" s="25">
        <f t="shared" si="1"/>
        <v>0</v>
      </c>
      <c r="M47" s="25">
        <f t="shared" si="1"/>
        <v>0</v>
      </c>
    </row>
    <row r="48" spans="1:13" x14ac:dyDescent="0.2">
      <c r="A48" s="30"/>
      <c r="B48" s="2" t="s">
        <v>3</v>
      </c>
      <c r="C48" s="30"/>
      <c r="D48" s="12">
        <v>1696092.39</v>
      </c>
      <c r="E48" s="12">
        <v>384.08</v>
      </c>
      <c r="F48" s="13">
        <v>4.17875</v>
      </c>
      <c r="G48" s="36"/>
      <c r="H48" s="5">
        <v>1696092.39</v>
      </c>
      <c r="I48" s="5">
        <v>384.08</v>
      </c>
      <c r="J48" s="5">
        <v>4.17875</v>
      </c>
      <c r="K48" s="25">
        <f t="shared" si="1"/>
        <v>0</v>
      </c>
      <c r="L48" s="25">
        <f t="shared" si="1"/>
        <v>0</v>
      </c>
      <c r="M48" s="25">
        <f t="shared" si="1"/>
        <v>0</v>
      </c>
    </row>
    <row r="49" spans="1:13" x14ac:dyDescent="0.2">
      <c r="A49" s="30"/>
      <c r="B49" s="2" t="s">
        <v>4</v>
      </c>
      <c r="C49" s="30"/>
      <c r="D49" s="12">
        <v>2143923.9</v>
      </c>
      <c r="E49" s="12">
        <v>399.07</v>
      </c>
      <c r="F49" s="13">
        <v>4.5324200000000001</v>
      </c>
      <c r="G49" s="36"/>
      <c r="H49" s="5">
        <v>2143923.9</v>
      </c>
      <c r="I49" s="5">
        <v>399.07</v>
      </c>
      <c r="J49" s="5">
        <v>4.5324200000000001</v>
      </c>
      <c r="K49" s="25">
        <f t="shared" si="1"/>
        <v>0</v>
      </c>
      <c r="L49" s="25">
        <f t="shared" si="1"/>
        <v>0</v>
      </c>
      <c r="M49" s="25">
        <f t="shared" si="1"/>
        <v>0</v>
      </c>
    </row>
    <row r="50" spans="1:13" x14ac:dyDescent="0.2">
      <c r="A50" s="30"/>
      <c r="B50" s="2" t="s">
        <v>5</v>
      </c>
      <c r="C50" s="30"/>
      <c r="D50" s="12">
        <v>2169308.19</v>
      </c>
      <c r="E50" s="12">
        <v>774.18</v>
      </c>
      <c r="F50" s="13">
        <v>5.2621599999999997</v>
      </c>
      <c r="G50" s="36"/>
      <c r="H50" s="5">
        <v>2169308.19</v>
      </c>
      <c r="I50" s="5">
        <v>774.18</v>
      </c>
      <c r="J50" s="5">
        <v>5.2621599999999997</v>
      </c>
      <c r="K50" s="25">
        <f t="shared" si="1"/>
        <v>0</v>
      </c>
      <c r="L50" s="25">
        <f t="shared" si="1"/>
        <v>0</v>
      </c>
      <c r="M50" s="25">
        <f t="shared" si="1"/>
        <v>0</v>
      </c>
    </row>
    <row r="51" spans="1:13" ht="13.7" customHeight="1" x14ac:dyDescent="0.2">
      <c r="A51" s="30"/>
      <c r="B51" s="29" t="s">
        <v>27</v>
      </c>
      <c r="C51" s="30"/>
      <c r="D51" s="28" t="s">
        <v>37</v>
      </c>
      <c r="E51" s="28"/>
      <c r="F51" s="15">
        <v>2.8450899999999999</v>
      </c>
      <c r="G51" s="36"/>
    </row>
    <row r="52" spans="1:13" ht="13.7" customHeight="1" x14ac:dyDescent="0.2">
      <c r="A52" s="30"/>
      <c r="B52" s="29"/>
      <c r="C52" s="30"/>
      <c r="D52" s="28" t="s">
        <v>38</v>
      </c>
      <c r="E52" s="28"/>
      <c r="F52" s="15">
        <v>3.19509</v>
      </c>
      <c r="G52" s="36"/>
    </row>
    <row r="53" spans="1:13" ht="13.7" customHeight="1" x14ac:dyDescent="0.2">
      <c r="A53" s="30"/>
      <c r="B53" s="29"/>
      <c r="C53" s="30"/>
      <c r="D53" s="28" t="s">
        <v>39</v>
      </c>
      <c r="E53" s="28"/>
      <c r="F53" s="15">
        <v>6.5867500000000003</v>
      </c>
      <c r="G53" s="36"/>
    </row>
    <row r="54" spans="1:13" ht="13.7" customHeight="1" x14ac:dyDescent="0.2">
      <c r="A54" s="30"/>
      <c r="B54" s="29" t="s">
        <v>28</v>
      </c>
      <c r="C54" s="30"/>
      <c r="D54" s="28" t="s">
        <v>37</v>
      </c>
      <c r="E54" s="28"/>
      <c r="F54" s="15">
        <v>1.8450899999999999</v>
      </c>
      <c r="G54" s="36"/>
    </row>
    <row r="55" spans="1:13" ht="13.7" customHeight="1" x14ac:dyDescent="0.2">
      <c r="A55" s="30"/>
      <c r="B55" s="29"/>
      <c r="C55" s="30"/>
      <c r="D55" s="28" t="s">
        <v>38</v>
      </c>
      <c r="E55" s="28"/>
      <c r="F55" s="15">
        <v>2.1200899999999998</v>
      </c>
      <c r="G55" s="36"/>
    </row>
    <row r="56" spans="1:13" ht="13.7" customHeight="1" x14ac:dyDescent="0.2">
      <c r="A56" s="30"/>
      <c r="B56" s="29"/>
      <c r="C56" s="30"/>
      <c r="D56" s="28" t="s">
        <v>39</v>
      </c>
      <c r="E56" s="28"/>
      <c r="F56" s="15">
        <v>4.8367500000000003</v>
      </c>
      <c r="G56" s="36"/>
    </row>
    <row r="57" spans="1:13" ht="13.7" customHeight="1" x14ac:dyDescent="0.2">
      <c r="A57" s="30"/>
      <c r="B57" s="29" t="s">
        <v>29</v>
      </c>
      <c r="C57" s="30"/>
      <c r="D57" s="28" t="s">
        <v>37</v>
      </c>
      <c r="E57" s="28"/>
      <c r="F57" s="15">
        <v>1.8450899999999999</v>
      </c>
      <c r="G57" s="36"/>
    </row>
    <row r="58" spans="1:13" ht="13.7" customHeight="1" x14ac:dyDescent="0.2">
      <c r="A58" s="30"/>
      <c r="B58" s="29"/>
      <c r="C58" s="30"/>
      <c r="D58" s="28" t="s">
        <v>38</v>
      </c>
      <c r="E58" s="28"/>
      <c r="F58" s="15">
        <v>2.1200899999999998</v>
      </c>
      <c r="G58" s="36"/>
    </row>
    <row r="59" spans="1:13" ht="13.7" customHeight="1" x14ac:dyDescent="0.2">
      <c r="A59" s="30"/>
      <c r="B59" s="29"/>
      <c r="C59" s="30"/>
      <c r="D59" s="28" t="s">
        <v>39</v>
      </c>
      <c r="E59" s="28"/>
      <c r="F59" s="15">
        <v>4.8367500000000003</v>
      </c>
      <c r="G59" s="36"/>
    </row>
    <row r="60" spans="1:13" ht="13.7" customHeight="1" x14ac:dyDescent="0.2">
      <c r="A60" s="30"/>
      <c r="B60" s="29" t="s">
        <v>30</v>
      </c>
      <c r="C60" s="30"/>
      <c r="D60" s="28" t="s">
        <v>37</v>
      </c>
      <c r="E60" s="28"/>
      <c r="F60" s="15">
        <v>1.8450899999999999</v>
      </c>
      <c r="G60" s="36"/>
    </row>
    <row r="61" spans="1:13" ht="13.7" customHeight="1" x14ac:dyDescent="0.2">
      <c r="A61" s="30"/>
      <c r="B61" s="29"/>
      <c r="C61" s="30"/>
      <c r="D61" s="28" t="s">
        <v>38</v>
      </c>
      <c r="E61" s="28"/>
      <c r="F61" s="15">
        <v>2.1200899999999998</v>
      </c>
      <c r="G61" s="36"/>
    </row>
    <row r="62" spans="1:13" ht="13.7" customHeight="1" x14ac:dyDescent="0.2">
      <c r="A62" s="30"/>
      <c r="B62" s="29"/>
      <c r="C62" s="30"/>
      <c r="D62" s="28" t="s">
        <v>39</v>
      </c>
      <c r="E62" s="28"/>
      <c r="F62" s="15">
        <v>4.8367500000000003</v>
      </c>
      <c r="G62" s="36"/>
    </row>
    <row r="63" spans="1:13" ht="13.7" customHeight="1" x14ac:dyDescent="0.2">
      <c r="A63" s="30"/>
      <c r="B63" s="29" t="s">
        <v>14</v>
      </c>
      <c r="C63" s="30"/>
      <c r="D63" s="28" t="s">
        <v>37</v>
      </c>
      <c r="E63" s="28"/>
      <c r="F63" s="15">
        <v>1.3450899999999999</v>
      </c>
      <c r="G63" s="36"/>
    </row>
    <row r="64" spans="1:13" ht="13.7" customHeight="1" x14ac:dyDescent="0.2">
      <c r="A64" s="30"/>
      <c r="B64" s="29"/>
      <c r="C64" s="30"/>
      <c r="D64" s="28" t="s">
        <v>38</v>
      </c>
      <c r="E64" s="28"/>
      <c r="F64" s="15">
        <v>1.5867500000000001</v>
      </c>
      <c r="G64" s="36"/>
    </row>
    <row r="65" spans="1:7" ht="13.7" customHeight="1" x14ac:dyDescent="0.2">
      <c r="A65" s="30"/>
      <c r="B65" s="29"/>
      <c r="C65" s="30"/>
      <c r="D65" s="28" t="s">
        <v>39</v>
      </c>
      <c r="E65" s="28"/>
      <c r="F65" s="15">
        <v>3.9617499999999999</v>
      </c>
      <c r="G65" s="36"/>
    </row>
    <row r="66" spans="1:7" ht="96" customHeight="1" x14ac:dyDescent="0.2">
      <c r="A66" s="30"/>
      <c r="B66" s="29" t="s">
        <v>31</v>
      </c>
      <c r="C66" s="30"/>
      <c r="D66" s="32" t="s">
        <v>37</v>
      </c>
      <c r="E66" s="32"/>
      <c r="F66" s="15">
        <v>2.8450899999999999</v>
      </c>
      <c r="G66" s="36"/>
    </row>
    <row r="67" spans="1:7" ht="96" customHeight="1" x14ac:dyDescent="0.2">
      <c r="A67" s="30"/>
      <c r="B67" s="29"/>
      <c r="C67" s="30"/>
      <c r="D67" s="32" t="s">
        <v>38</v>
      </c>
      <c r="E67" s="32"/>
      <c r="F67" s="15">
        <v>3.19509</v>
      </c>
      <c r="G67" s="36"/>
    </row>
    <row r="68" spans="1:7" ht="96" customHeight="1" x14ac:dyDescent="0.2">
      <c r="A68" s="30"/>
      <c r="B68" s="29"/>
      <c r="C68" s="30"/>
      <c r="D68" s="32" t="s">
        <v>39</v>
      </c>
      <c r="E68" s="32"/>
      <c r="F68" s="15">
        <v>6.5867500000000003</v>
      </c>
      <c r="G68" s="36"/>
    </row>
    <row r="69" spans="1:7" ht="13.7" customHeight="1" x14ac:dyDescent="0.2">
      <c r="A69" s="30"/>
      <c r="B69" s="29" t="s">
        <v>32</v>
      </c>
      <c r="C69" s="30"/>
      <c r="D69" s="32" t="s">
        <v>37</v>
      </c>
      <c r="E69" s="32"/>
      <c r="F69" s="15">
        <v>1.3450899999999999</v>
      </c>
      <c r="G69" s="36"/>
    </row>
    <row r="70" spans="1:7" ht="13.7" customHeight="1" x14ac:dyDescent="0.2">
      <c r="A70" s="30"/>
      <c r="B70" s="29"/>
      <c r="C70" s="30"/>
      <c r="D70" s="32" t="s">
        <v>38</v>
      </c>
      <c r="E70" s="32"/>
      <c r="F70" s="15">
        <v>1.5867500000000001</v>
      </c>
      <c r="G70" s="36"/>
    </row>
    <row r="71" spans="1:7" ht="13.7" customHeight="1" x14ac:dyDescent="0.2">
      <c r="A71" s="30"/>
      <c r="B71" s="29"/>
      <c r="C71" s="30"/>
      <c r="D71" s="32" t="s">
        <v>39</v>
      </c>
      <c r="E71" s="32"/>
      <c r="F71" s="15">
        <v>3.9617499999999999</v>
      </c>
      <c r="G71" s="36"/>
    </row>
    <row r="72" spans="1:7" ht="26.25" customHeight="1" x14ac:dyDescent="0.2">
      <c r="A72" s="30"/>
      <c r="B72" s="29" t="s">
        <v>18</v>
      </c>
      <c r="C72" s="30"/>
      <c r="D72" s="32" t="s">
        <v>37</v>
      </c>
      <c r="E72" s="32"/>
      <c r="F72" s="15">
        <v>2.8450899999999999</v>
      </c>
      <c r="G72" s="36"/>
    </row>
    <row r="73" spans="1:7" ht="26.25" customHeight="1" x14ac:dyDescent="0.2">
      <c r="A73" s="30"/>
      <c r="B73" s="29"/>
      <c r="C73" s="30"/>
      <c r="D73" s="32" t="s">
        <v>38</v>
      </c>
      <c r="E73" s="32"/>
      <c r="F73" s="15">
        <v>3.19509</v>
      </c>
      <c r="G73" s="36"/>
    </row>
    <row r="74" spans="1:7" ht="27" customHeight="1" x14ac:dyDescent="0.2">
      <c r="A74" s="30"/>
      <c r="B74" s="29"/>
      <c r="C74" s="30"/>
      <c r="D74" s="32" t="s">
        <v>39</v>
      </c>
      <c r="E74" s="32"/>
      <c r="F74" s="15">
        <v>6.5867500000000003</v>
      </c>
      <c r="G74" s="36"/>
    </row>
    <row r="75" spans="1:7" ht="25.5" customHeight="1" x14ac:dyDescent="0.2">
      <c r="A75" s="30"/>
      <c r="B75" s="29" t="s">
        <v>20</v>
      </c>
      <c r="C75" s="30"/>
      <c r="D75" s="32" t="s">
        <v>37</v>
      </c>
      <c r="E75" s="32"/>
      <c r="F75" s="15">
        <v>2.8450899999999999</v>
      </c>
      <c r="G75" s="36"/>
    </row>
    <row r="76" spans="1:7" ht="13.7" customHeight="1" x14ac:dyDescent="0.2">
      <c r="A76" s="30"/>
      <c r="B76" s="29"/>
      <c r="C76" s="30"/>
      <c r="D76" s="32" t="s">
        <v>38</v>
      </c>
      <c r="E76" s="32"/>
      <c r="F76" s="15">
        <v>3.19509</v>
      </c>
      <c r="G76" s="36"/>
    </row>
    <row r="77" spans="1:7" ht="13.7" customHeight="1" x14ac:dyDescent="0.2">
      <c r="A77" s="30"/>
      <c r="B77" s="29"/>
      <c r="C77" s="30"/>
      <c r="D77" s="32" t="s">
        <v>39</v>
      </c>
      <c r="E77" s="32"/>
      <c r="F77" s="15">
        <v>6.5867500000000003</v>
      </c>
      <c r="G77" s="36"/>
    </row>
    <row r="78" spans="1:7" ht="54" customHeight="1" x14ac:dyDescent="0.2">
      <c r="A78" s="30"/>
      <c r="B78" s="29" t="s">
        <v>33</v>
      </c>
      <c r="C78" s="30"/>
      <c r="D78" s="32" t="s">
        <v>37</v>
      </c>
      <c r="E78" s="32"/>
      <c r="F78" s="15">
        <v>2.8450899999999999</v>
      </c>
      <c r="G78" s="36"/>
    </row>
    <row r="79" spans="1:7" ht="62.25" customHeight="1" x14ac:dyDescent="0.2">
      <c r="A79" s="30"/>
      <c r="B79" s="29"/>
      <c r="C79" s="30"/>
      <c r="D79" s="32" t="s">
        <v>38</v>
      </c>
      <c r="E79" s="32"/>
      <c r="F79" s="15">
        <v>3.19509</v>
      </c>
      <c r="G79" s="36"/>
    </row>
    <row r="80" spans="1:7" ht="57" customHeight="1" x14ac:dyDescent="0.2">
      <c r="A80" s="30"/>
      <c r="B80" s="29"/>
      <c r="C80" s="30"/>
      <c r="D80" s="32" t="s">
        <v>39</v>
      </c>
      <c r="E80" s="32"/>
      <c r="F80" s="15">
        <v>6.5867500000000003</v>
      </c>
      <c r="G80" s="36"/>
    </row>
    <row r="81" spans="1:7" ht="46.5" customHeight="1" x14ac:dyDescent="0.2">
      <c r="A81" s="30"/>
      <c r="B81" s="29" t="s">
        <v>19</v>
      </c>
      <c r="C81" s="30"/>
      <c r="D81" s="32" t="s">
        <v>37</v>
      </c>
      <c r="E81" s="32"/>
      <c r="F81" s="15">
        <v>2.8450899999999999</v>
      </c>
      <c r="G81" s="36"/>
    </row>
    <row r="82" spans="1:7" ht="54.75" customHeight="1" x14ac:dyDescent="0.2">
      <c r="A82" s="30"/>
      <c r="B82" s="29"/>
      <c r="C82" s="30"/>
      <c r="D82" s="32" t="s">
        <v>38</v>
      </c>
      <c r="E82" s="32"/>
      <c r="F82" s="15">
        <v>3.19509</v>
      </c>
      <c r="G82" s="36"/>
    </row>
    <row r="83" spans="1:7" ht="56.1" customHeight="1" x14ac:dyDescent="0.2">
      <c r="A83" s="30"/>
      <c r="B83" s="29"/>
      <c r="C83" s="30"/>
      <c r="D83" s="32" t="s">
        <v>39</v>
      </c>
      <c r="E83" s="32"/>
      <c r="F83" s="15">
        <v>6.5867500000000003</v>
      </c>
      <c r="G83" s="36"/>
    </row>
    <row r="84" spans="1:7" x14ac:dyDescent="0.2">
      <c r="A84" s="7"/>
      <c r="B84" s="8"/>
      <c r="C84" s="9"/>
      <c r="D84" s="10"/>
      <c r="E84" s="10"/>
      <c r="F84" s="10"/>
      <c r="G84" s="1"/>
    </row>
    <row r="85" spans="1:7" x14ac:dyDescent="0.2">
      <c r="A85" s="5" t="s">
        <v>7</v>
      </c>
    </row>
    <row r="86" spans="1:7" x14ac:dyDescent="0.2">
      <c r="A86" s="5" t="s">
        <v>16</v>
      </c>
    </row>
    <row r="87" spans="1:7" x14ac:dyDescent="0.2">
      <c r="A87" s="5" t="s">
        <v>42</v>
      </c>
    </row>
    <row r="89" spans="1:7" x14ac:dyDescent="0.2">
      <c r="A89" s="34" t="s">
        <v>11</v>
      </c>
      <c r="B89" s="34"/>
      <c r="C89" s="34"/>
      <c r="D89" s="34"/>
      <c r="E89" s="34"/>
      <c r="F89" s="34"/>
      <c r="G89" s="34"/>
    </row>
  </sheetData>
  <mergeCells count="95">
    <mergeCell ref="A7:A83"/>
    <mergeCell ref="C8:C83"/>
    <mergeCell ref="G8:G83"/>
    <mergeCell ref="B78:B80"/>
    <mergeCell ref="D78:E78"/>
    <mergeCell ref="D79:E79"/>
    <mergeCell ref="D80:E80"/>
    <mergeCell ref="B81:B83"/>
    <mergeCell ref="D81:E81"/>
    <mergeCell ref="D82:E82"/>
    <mergeCell ref="B69:B71"/>
    <mergeCell ref="D69:E69"/>
    <mergeCell ref="D70:E70"/>
    <mergeCell ref="D71:E71"/>
    <mergeCell ref="D83:E83"/>
    <mergeCell ref="B72:B74"/>
    <mergeCell ref="D72:E72"/>
    <mergeCell ref="D73:E73"/>
    <mergeCell ref="D74:E74"/>
    <mergeCell ref="B75:B77"/>
    <mergeCell ref="D75:E75"/>
    <mergeCell ref="D76:E76"/>
    <mergeCell ref="D77:E77"/>
    <mergeCell ref="B63:B65"/>
    <mergeCell ref="D63:E63"/>
    <mergeCell ref="D64:E64"/>
    <mergeCell ref="D65:E65"/>
    <mergeCell ref="B66:B68"/>
    <mergeCell ref="D66:E66"/>
    <mergeCell ref="D67:E67"/>
    <mergeCell ref="D68:E68"/>
    <mergeCell ref="B57:B59"/>
    <mergeCell ref="D57:E57"/>
    <mergeCell ref="D58:E58"/>
    <mergeCell ref="D59:E59"/>
    <mergeCell ref="B60:B62"/>
    <mergeCell ref="D60:E60"/>
    <mergeCell ref="D61:E61"/>
    <mergeCell ref="D62:E62"/>
    <mergeCell ref="B51:B53"/>
    <mergeCell ref="D51:E51"/>
    <mergeCell ref="D52:E52"/>
    <mergeCell ref="D53:E53"/>
    <mergeCell ref="B54:B56"/>
    <mergeCell ref="D54:E54"/>
    <mergeCell ref="D55:E55"/>
    <mergeCell ref="D56:E56"/>
    <mergeCell ref="B37:B39"/>
    <mergeCell ref="D37:E37"/>
    <mergeCell ref="D38:E38"/>
    <mergeCell ref="D39:E39"/>
    <mergeCell ref="B43:B45"/>
    <mergeCell ref="D43:E43"/>
    <mergeCell ref="D44:E44"/>
    <mergeCell ref="D45:E45"/>
    <mergeCell ref="D40:E40"/>
    <mergeCell ref="D41:E41"/>
    <mergeCell ref="D42:E42"/>
    <mergeCell ref="B31:B33"/>
    <mergeCell ref="D31:E31"/>
    <mergeCell ref="D32:E32"/>
    <mergeCell ref="D33:E33"/>
    <mergeCell ref="B34:B36"/>
    <mergeCell ref="D34:E34"/>
    <mergeCell ref="D35:E35"/>
    <mergeCell ref="D36:E36"/>
    <mergeCell ref="D24:E24"/>
    <mergeCell ref="B28:B30"/>
    <mergeCell ref="D28:E28"/>
    <mergeCell ref="D29:E29"/>
    <mergeCell ref="D30:E30"/>
    <mergeCell ref="D25:E25"/>
    <mergeCell ref="D26:E26"/>
    <mergeCell ref="D27:E27"/>
    <mergeCell ref="D19:E19"/>
    <mergeCell ref="D20:E20"/>
    <mergeCell ref="D21:E21"/>
    <mergeCell ref="D22:E22"/>
    <mergeCell ref="D23:E23"/>
    <mergeCell ref="A89:G89"/>
    <mergeCell ref="B7:G7"/>
    <mergeCell ref="D8:F8"/>
    <mergeCell ref="D46:F46"/>
    <mergeCell ref="D13:E13"/>
    <mergeCell ref="D14:E14"/>
    <mergeCell ref="B25:B27"/>
    <mergeCell ref="D15:E15"/>
    <mergeCell ref="B13:B15"/>
    <mergeCell ref="B16:B18"/>
    <mergeCell ref="D16:E16"/>
    <mergeCell ref="D17:E17"/>
    <mergeCell ref="D18:E18"/>
    <mergeCell ref="B19:B21"/>
    <mergeCell ref="B22:B24"/>
    <mergeCell ref="B40:B42"/>
  </mergeCells>
  <phoneticPr fontId="1" type="noConversion"/>
  <hyperlinks>
    <hyperlink ref="G8" r:id="rId1"/>
  </hyperlinks>
  <pageMargins left="0.25" right="0.25" top="0.75" bottom="0.75" header="0.3" footer="0.3"/>
  <pageSetup paperSize="9" scale="21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Архангельский</vt:lpstr>
      <vt:lpstr>Вологодский</vt:lpstr>
      <vt:lpstr>Карельский</vt:lpstr>
      <vt:lpstr>Мурманский</vt:lpstr>
      <vt:lpstr>в Коми</vt:lpstr>
      <vt:lpstr>Новгородский</vt:lpstr>
      <vt:lpstr>Псковский</vt:lpstr>
      <vt:lpstr>Архангельский!Область_печати</vt:lpstr>
      <vt:lpstr>'в Коми'!Область_печати</vt:lpstr>
      <vt:lpstr>Вологодский!Область_печати</vt:lpstr>
      <vt:lpstr>Карельский!Область_печати</vt:lpstr>
      <vt:lpstr>Мурманский!Область_печати</vt:lpstr>
      <vt:lpstr>Новгородский!Область_печати</vt:lpstr>
      <vt:lpstr>Псковский!Область_печати</vt:lpstr>
    </vt:vector>
  </TitlesOfParts>
  <Company>MRSK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muserxx</dc:creator>
  <cp:lastModifiedBy>Чернова Мария Игоревна</cp:lastModifiedBy>
  <cp:lastPrinted>2016-02-19T12:08:23Z</cp:lastPrinted>
  <dcterms:created xsi:type="dcterms:W3CDTF">2008-04-11T13:05:27Z</dcterms:created>
  <dcterms:modified xsi:type="dcterms:W3CDTF">2024-12-10T06:15:49Z</dcterms:modified>
</cp:coreProperties>
</file>